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y Documents\SERVICIU ISA\SERVICIU ISABELA nou\CREDITE NOI\REFIN.Oblig.2018\OBLIG. 2018\ACHIZITIE\DA 02.02.2018\"/>
    </mc:Choice>
  </mc:AlternateContent>
  <bookViews>
    <workbookView xWindow="0" yWindow="0" windowWidth="22440" windowHeight="10680"/>
  </bookViews>
  <sheets>
    <sheet name="Grad indat. estimat 2018-2047" sheetId="1" r:id="rId1"/>
  </sheets>
  <definedNames>
    <definedName name="Agriculture___Oper_Exp">#REF!</definedName>
    <definedName name="Annual__Adjustment__Factor">#REF!</definedName>
    <definedName name="_xlnm.Database" localSheetId="0">#REF!</definedName>
    <definedName name="_xlnm.Database">#REF!</definedName>
    <definedName name="Capital_Expenditure_Budget">#REF!</definedName>
    <definedName name="Capital_Expenditures___Special_Destination_Expenditures" localSheetId="0">#REF!</definedName>
    <definedName name="Capital_Expenditures___Special_Destination_Expenditures">#REF!</definedName>
    <definedName name="Change_in_Operating_Expenditures">#REF!</definedName>
    <definedName name="Change_in_Recurring_Revenues">#REF!</definedName>
    <definedName name="Change_in_Total_Revenues">#REF!</definedName>
    <definedName name="Culture___Sports___Oper_Exp">#REF!</definedName>
    <definedName name="Deflator__Base_Year___1995">#REF!</definedName>
    <definedName name="Education___Oper_Exp">#REF!</definedName>
    <definedName name="General_Administration___Oper_Exp">#REF!</definedName>
    <definedName name="Health___Oper_Exp">#REF!</definedName>
    <definedName name="_xlnm.Print_Titles" localSheetId="0">'Grad indat. estimat 2018-2047'!$A:$H</definedName>
    <definedName name="Interest_Payments">#REF!</definedName>
    <definedName name="Local_Taxes_and_Fees">#REF!</definedName>
    <definedName name="Local_Taxes_and_Fees_Budget">#REF!</definedName>
    <definedName name="Oblig">#REF!</definedName>
    <definedName name="Oblig4">#REF!</definedName>
    <definedName name="Operating_Expenditure_Budget">#REF!</definedName>
    <definedName name="Other_Activities___Oper_Exp">#REF!</definedName>
    <definedName name="Other_Economic_Activities___Oper_Exp">#REF!</definedName>
    <definedName name="Proceeds_from_the_sale_of_public_property">#REF!</definedName>
    <definedName name="Public_Works___Housing___Oper_Exp">#REF!</definedName>
    <definedName name="Recurring_Revenue_Budget">#REF!</definedName>
    <definedName name="Recurring_Surplus__Deficit">#REF!</definedName>
    <definedName name="Shared_National_Tax_Revenue_Budget">#REF!</definedName>
    <definedName name="Shared_National_Tax_Revenues">#REF!</definedName>
    <definedName name="Social_Assistance___Oper_Exp">#REF!</definedName>
    <definedName name="Special_Destination_Expenditures___Oper_Exp">#REF!</definedName>
    <definedName name="State_Operating_Subsidies">#REF!</definedName>
    <definedName name="Total_Annual_Debt_Service">#REF!</definedName>
    <definedName name="Total_Capital_Expenditures">#REF!</definedName>
    <definedName name="Total_Expenditures">#REF!</definedName>
    <definedName name="Total_Operating_Expenditures">#REF!</definedName>
    <definedName name="Total_Population">#REF!</definedName>
    <definedName name="Total_Recurring_Revenues">#REF!</definedName>
    <definedName name="Total_Revenue_Budget">#REF!</definedName>
    <definedName name="Total_Revenues">#REF!</definedName>
    <definedName name="Transportation___Communication___Oper_Exp">#REF!</definedName>
    <definedName name="_xlnm.Print_Area" localSheetId="0">'Grad indat. estimat 2018-2047'!$A$1:$AN$43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J17" i="1" s="1"/>
  <c r="AN13" i="1" l="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I13" i="1"/>
  <c r="H13" i="1"/>
  <c r="H17" i="1" s="1"/>
  <c r="G13" i="1"/>
  <c r="G17" i="1" s="1"/>
  <c r="F13" i="1"/>
  <c r="F17" i="1" s="1"/>
  <c r="E13" i="1"/>
  <c r="AN12" i="1"/>
  <c r="G12" i="1"/>
  <c r="F12" i="1"/>
  <c r="L17" i="1" l="1"/>
  <c r="AB17" i="1"/>
  <c r="AN17" i="1"/>
  <c r="E12" i="1"/>
  <c r="E17" i="1"/>
  <c r="N17" i="1"/>
  <c r="AD17" i="1"/>
  <c r="I17" i="1"/>
  <c r="I12" i="1"/>
  <c r="T12" i="1"/>
  <c r="AJ12" i="1"/>
  <c r="P12" i="1"/>
  <c r="X12" i="1"/>
  <c r="AF12" i="1"/>
  <c r="H12" i="1"/>
  <c r="J12" i="1"/>
  <c r="N12" i="1"/>
  <c r="R12" i="1"/>
  <c r="V12" i="1"/>
  <c r="Z12" i="1"/>
  <c r="AD12" i="1"/>
  <c r="AH12" i="1"/>
  <c r="AL12" i="1"/>
  <c r="L12" i="1"/>
  <c r="AB12" i="1"/>
  <c r="K12" i="1"/>
  <c r="O12" i="1"/>
  <c r="S12" i="1"/>
  <c r="W12" i="1"/>
  <c r="AA12" i="1"/>
  <c r="AE12" i="1"/>
  <c r="AI12" i="1"/>
  <c r="AM12" i="1"/>
  <c r="Q12" i="1" l="1"/>
  <c r="Q17" i="1"/>
  <c r="AA17" i="1"/>
  <c r="AC17" i="1"/>
  <c r="AC12" i="1"/>
  <c r="M17" i="1"/>
  <c r="M12" i="1"/>
  <c r="Z17" i="1"/>
  <c r="S17" i="1"/>
  <c r="X17" i="1"/>
  <c r="AI17" i="1"/>
  <c r="Y12" i="1"/>
  <c r="Y17" i="1"/>
  <c r="AL17" i="1"/>
  <c r="V17" i="1"/>
  <c r="AM17" i="1"/>
  <c r="K17" i="1"/>
  <c r="AJ17" i="1"/>
  <c r="T17" i="1"/>
  <c r="W17" i="1"/>
  <c r="AG17" i="1"/>
  <c r="AG12" i="1"/>
  <c r="AK12" i="1"/>
  <c r="AK17" i="1"/>
  <c r="U17" i="1"/>
  <c r="U12" i="1"/>
  <c r="AH17" i="1"/>
  <c r="R17" i="1"/>
  <c r="AE17" i="1"/>
  <c r="AF17" i="1"/>
  <c r="P17" i="1"/>
  <c r="O17" i="1"/>
</calcChain>
</file>

<file path=xl/sharedStrings.xml><?xml version="1.0" encoding="utf-8"?>
<sst xmlns="http://schemas.openxmlformats.org/spreadsheetml/2006/main" count="32" uniqueCount="28">
  <si>
    <t>MUNICIPIUL BUCUREŞTI</t>
  </si>
  <si>
    <t>UNITATEA ADMINISTRATIV-TERITORIALĂ: MUNICIPIUL BUCUREŞTI</t>
  </si>
  <si>
    <t xml:space="preserve">                       Situația privind Calculul gradului de îndatorare a bugetului local al unității administrativ teritoriale Municipiul București</t>
  </si>
  <si>
    <t>estimat pentru perioada 2018-2047</t>
  </si>
  <si>
    <t>Mii lei</t>
  </si>
  <si>
    <t>Nr. crt.</t>
  </si>
  <si>
    <t>DENUMIREA INDICATORILOR</t>
  </si>
  <si>
    <r>
      <t>Executie buget local *</t>
    </r>
    <r>
      <rPr>
        <b/>
        <vertAlign val="superscript"/>
        <sz val="12"/>
        <rFont val="Arial"/>
        <family val="2"/>
      </rPr>
      <t>1)</t>
    </r>
    <r>
      <rPr>
        <b/>
        <sz val="12"/>
        <rFont val="Arial"/>
        <family val="2"/>
      </rPr>
      <t xml:space="preserve"> la 31.XII.2012</t>
    </r>
  </si>
  <si>
    <r>
      <t>Executie buget local *</t>
    </r>
    <r>
      <rPr>
        <b/>
        <vertAlign val="superscript"/>
        <sz val="12"/>
        <rFont val="Arial"/>
        <family val="2"/>
      </rPr>
      <t>1)</t>
    </r>
    <r>
      <rPr>
        <b/>
        <sz val="12"/>
        <rFont val="Arial"/>
        <family val="2"/>
      </rPr>
      <t xml:space="preserve"> la 31.XII.2013</t>
    </r>
  </si>
  <si>
    <r>
      <t>Executie buget local *</t>
    </r>
    <r>
      <rPr>
        <b/>
        <vertAlign val="superscript"/>
        <sz val="12"/>
        <rFont val="Arial"/>
        <family val="2"/>
      </rPr>
      <t>1)</t>
    </r>
    <r>
      <rPr>
        <b/>
        <sz val="12"/>
        <rFont val="Arial"/>
        <family val="2"/>
      </rPr>
      <t xml:space="preserve"> la 31.XII.2014</t>
    </r>
  </si>
  <si>
    <r>
      <t>Executie buget local *</t>
    </r>
    <r>
      <rPr>
        <b/>
        <vertAlign val="superscript"/>
        <sz val="12"/>
        <rFont val="Arial"/>
        <family val="2"/>
      </rPr>
      <t>1)</t>
    </r>
    <r>
      <rPr>
        <b/>
        <sz val="12"/>
        <rFont val="Arial"/>
        <family val="2"/>
      </rPr>
      <t xml:space="preserve"> la 31.XII.2015</t>
    </r>
  </si>
  <si>
    <r>
      <t>Executie buget local *</t>
    </r>
    <r>
      <rPr>
        <b/>
        <vertAlign val="superscript"/>
        <sz val="12"/>
        <rFont val="Arial"/>
        <family val="2"/>
      </rPr>
      <t>1)</t>
    </r>
    <r>
      <rPr>
        <b/>
        <sz val="12"/>
        <rFont val="Arial"/>
        <family val="2"/>
      </rPr>
      <t xml:space="preserve"> la 31.XII.2016</t>
    </r>
    <r>
      <rPr>
        <sz val="11"/>
        <color indexed="8"/>
        <rFont val="Calibri"/>
        <family val="2"/>
        <charset val="238"/>
      </rPr>
      <t/>
    </r>
  </si>
  <si>
    <t>Indicatori pe perioada serviciului datoriei publice locale *4)</t>
  </si>
  <si>
    <t>Preliminat 2017</t>
  </si>
  <si>
    <t>A</t>
  </si>
  <si>
    <r>
      <t>VENITURI PROPRII</t>
    </r>
    <r>
      <rPr>
        <b/>
        <sz val="14"/>
        <rFont val="Arial"/>
        <family val="2"/>
      </rPr>
      <t xml:space="preserve"> *</t>
    </r>
    <r>
      <rPr>
        <b/>
        <vertAlign val="superscript"/>
        <sz val="14"/>
        <rFont val="Arial"/>
        <family val="2"/>
      </rPr>
      <t>3)</t>
    </r>
    <r>
      <rPr>
        <b/>
        <sz val="14"/>
        <rFont val="Arial"/>
        <family val="2"/>
      </rPr>
      <t xml:space="preserve"> </t>
    </r>
  </si>
  <si>
    <r>
      <t xml:space="preserve">Limită de îndatorare conform legii 273/2006 </t>
    </r>
    <r>
      <rPr>
        <b/>
        <i/>
        <sz val="12"/>
        <rFont val="Arial"/>
        <family val="2"/>
      </rPr>
      <t xml:space="preserve">(30% din venituri proprii - rd. 1) </t>
    </r>
  </si>
  <si>
    <r>
      <t>Serviciul anual al datoriei publice locale existente</t>
    </r>
    <r>
      <rPr>
        <b/>
        <vertAlign val="superscript"/>
        <sz val="10"/>
        <rFont val="Arial"/>
        <family val="2"/>
      </rPr>
      <t xml:space="preserve">4) 
</t>
    </r>
    <r>
      <rPr>
        <b/>
        <sz val="12"/>
        <rFont val="Arial"/>
        <family val="2"/>
      </rPr>
      <t>(rd. 4 + rd. 5 + rd. 6)</t>
    </r>
  </si>
  <si>
    <t>Rambursare</t>
  </si>
  <si>
    <t>Dobânzi</t>
  </si>
  <si>
    <t>Comisioane</t>
  </si>
  <si>
    <t>Gradul de îndatorare (%)
(serviciul anual al datoriei / venituri proprii x100)</t>
  </si>
  <si>
    <t>*1) Situaţia financiară privind contul de execuţie a bugetului local al unităţii administrativ-teritoriale.</t>
  </si>
  <si>
    <t>*3) Veniturile proprii, prevăzute la art. 5 alin. (1) lit. a) din Legea nr. 273/2006 privind finanţele publice locale, cu modificările şi completările ulterioare, diminuate cu veniturile din valorificarea unor bunuri, potrivit art. 29 din aceeaşi lege, respectiv sumele rezultate din vânzarea, în condiţiile legii, a unor bunuri aparţinând domeniului privat al unităţilor administrativ-teritoriale constituie integral venituri ale bugetelor locale.</t>
  </si>
  <si>
    <t>Notă: Pentru finanțările rambursabile în altă monedă, s-a utilizat cursul de schimb: 1 euro = 4,6582 lei, 1 dolar  = 3,7442 lei, valabil în data de 31.01.2018</t>
  </si>
  <si>
    <t>*4) Cuprinde serviciul datoriei publice locale aferent contractelor/acordurilor de finanţare rambursabilă în derulare</t>
  </si>
  <si>
    <r>
      <t xml:space="preserve"> Nota:</t>
    </r>
    <r>
      <rPr>
        <i/>
        <sz val="12"/>
        <rFont val="Arial"/>
        <family val="2"/>
      </rPr>
      <t xml:space="preserve"> În anul 2015, rambursarea de 2.220.100.000 lei a fost prevazută în Bugetul creditelor interne și nu este inclusă în calculul gradului de îndatorare</t>
    </r>
  </si>
  <si>
    <t>*2) Pe perioada serviciului datoriei publice locale aferent unui împrumut pentru care se solicită autorizarea, veniturile proprii estimate se completează cu media execuţiei bugetului local pe ultimii 3 ani, respectiv (col. 1 + col. 2 + col. 3)/3.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</si>
</sst>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0"/>
      <name val="Tahoma"/>
      <family val="2"/>
    </font>
    <font>
      <b/>
      <sz val="16"/>
      <name val="Arial"/>
      <family val="2"/>
    </font>
    <font>
      <sz val="10"/>
      <name val="Arial"/>
      <family val="2"/>
    </font>
    <font>
      <b/>
      <sz val="12"/>
      <name val="Arial"/>
      <family val="2"/>
    </font>
    <font>
      <b/>
      <sz val="14"/>
      <name val="Arial"/>
      <family val="2"/>
    </font>
    <font>
      <b/>
      <sz val="18"/>
      <name val="Times New Roman"/>
      <family val="1"/>
    </font>
    <font>
      <b/>
      <sz val="18"/>
      <name val="Arial"/>
      <family val="2"/>
    </font>
    <font>
      <b/>
      <i/>
      <sz val="16"/>
      <name val="Arial"/>
      <family val="2"/>
    </font>
    <font>
      <sz val="14"/>
      <name val="Arial"/>
      <family val="2"/>
    </font>
    <font>
      <b/>
      <vertAlign val="superscript"/>
      <sz val="12"/>
      <name val="Arial"/>
      <family val="2"/>
    </font>
    <font>
      <sz val="11"/>
      <color indexed="8"/>
      <name val="Calibri"/>
      <family val="2"/>
      <charset val="238"/>
    </font>
    <font>
      <sz val="12"/>
      <name val="Arial"/>
      <family val="2"/>
    </font>
    <font>
      <b/>
      <sz val="12"/>
      <name val="Arial"/>
      <family val="2"/>
      <charset val="238"/>
    </font>
    <font>
      <b/>
      <vertAlign val="superscript"/>
      <sz val="14"/>
      <name val="Arial"/>
      <family val="2"/>
    </font>
    <font>
      <b/>
      <i/>
      <sz val="12"/>
      <name val="Arial"/>
      <family val="2"/>
    </font>
    <font>
      <b/>
      <vertAlign val="superscript"/>
      <sz val="10"/>
      <name val="Arial"/>
      <family val="2"/>
    </font>
    <font>
      <b/>
      <sz val="13"/>
      <name val="Arial"/>
      <family val="2"/>
    </font>
    <font>
      <i/>
      <sz val="12"/>
      <name val="Arial"/>
      <family val="2"/>
    </font>
    <font>
      <sz val="14"/>
      <name val="Times New Roman"/>
      <family val="1"/>
    </font>
    <font>
      <sz val="12"/>
      <color rgb="FFFF0000"/>
      <name val="Arial"/>
      <family val="2"/>
    </font>
    <font>
      <b/>
      <sz val="14"/>
      <color rgb="FFFF0000"/>
      <name val="Arial"/>
      <family val="2"/>
    </font>
    <font>
      <b/>
      <sz val="11"/>
      <color rgb="FFFF0000"/>
      <name val="Arial"/>
      <family val="2"/>
    </font>
    <font>
      <sz val="14"/>
      <color rgb="FFFF0000"/>
      <name val="Arial"/>
      <family val="2"/>
    </font>
    <font>
      <b/>
      <sz val="16"/>
      <color rgb="FFFF0000"/>
      <name val="Arial"/>
      <family val="2"/>
    </font>
    <font>
      <b/>
      <sz val="12"/>
      <color rgb="FFFF0000"/>
      <name val="Arial"/>
      <family val="2"/>
    </font>
    <font>
      <sz val="10"/>
      <color rgb="FFFF0000"/>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3" fillId="0" borderId="0"/>
  </cellStyleXfs>
  <cellXfs count="135">
    <xf numFmtId="0" fontId="0" fillId="0" borderId="0" xfId="0"/>
    <xf numFmtId="0" fontId="2" fillId="0" borderId="0" xfId="1" applyFont="1" applyFill="1"/>
    <xf numFmtId="0" fontId="4" fillId="0" borderId="0" xfId="0" applyFont="1"/>
    <xf numFmtId="0" fontId="4" fillId="0" borderId="0" xfId="1" applyFont="1" applyFill="1"/>
    <xf numFmtId="0" fontId="4" fillId="0" borderId="0" xfId="0" applyFont="1" applyFill="1"/>
    <xf numFmtId="0" fontId="5" fillId="0" borderId="0" xfId="0" applyFont="1"/>
    <xf numFmtId="0" fontId="3" fillId="0" borderId="0" xfId="1" applyFont="1" applyFill="1" applyAlignment="1">
      <alignment vertical="center"/>
    </xf>
    <xf numFmtId="0" fontId="3" fillId="0" borderId="0" xfId="1" applyFont="1" applyFill="1"/>
    <xf numFmtId="0" fontId="3" fillId="0" borderId="0" xfId="0" applyFont="1"/>
    <xf numFmtId="0" fontId="2" fillId="0" borderId="0" xfId="0" applyFont="1"/>
    <xf numFmtId="0" fontId="3" fillId="0" borderId="0" xfId="0" applyFont="1" applyAlignment="1">
      <alignment horizontal="center" vertical="center"/>
    </xf>
    <xf numFmtId="0" fontId="3" fillId="0" borderId="0" xfId="1" applyFont="1" applyFill="1" applyAlignment="1">
      <alignment horizontal="center" vertical="center"/>
    </xf>
    <xf numFmtId="0" fontId="0" fillId="0" borderId="0" xfId="0" applyFont="1"/>
    <xf numFmtId="0" fontId="0" fillId="0" borderId="0" xfId="1" applyFont="1" applyFill="1" applyBorder="1" applyAlignment="1">
      <alignment vertical="center"/>
    </xf>
    <xf numFmtId="0" fontId="0" fillId="0" borderId="0" xfId="1" applyFont="1" applyFill="1" applyAlignment="1">
      <alignment horizontal="center" vertical="center"/>
    </xf>
    <xf numFmtId="0" fontId="6" fillId="0" borderId="0" xfId="0" applyFont="1" applyAlignment="1">
      <alignment horizontal="center" vertical="center"/>
    </xf>
    <xf numFmtId="0" fontId="0" fillId="0" borderId="0" xfId="1" applyFont="1" applyFill="1"/>
    <xf numFmtId="0" fontId="7" fillId="0" borderId="0" xfId="1" applyFont="1" applyFill="1" applyBorder="1" applyAlignment="1">
      <alignment horizontal="center" vertical="center"/>
    </xf>
    <xf numFmtId="0" fontId="6" fillId="0" borderId="0" xfId="0" applyFont="1" applyAlignment="1">
      <alignment horizontal="center"/>
    </xf>
    <xf numFmtId="0" fontId="2"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0" fillId="0" borderId="0" xfId="0" applyFont="1" applyBorder="1"/>
    <xf numFmtId="0" fontId="3" fillId="0" borderId="0" xfId="0" applyFont="1" applyBorder="1" applyAlignment="1">
      <alignment horizontal="center" vertical="center"/>
    </xf>
    <xf numFmtId="0" fontId="3" fillId="0" borderId="0" xfId="1" applyFont="1" applyFill="1" applyBorder="1" applyAlignment="1">
      <alignment horizontal="left" vertical="top"/>
    </xf>
    <xf numFmtId="0" fontId="3" fillId="0" borderId="0" xfId="1" applyFont="1" applyFill="1" applyBorder="1" applyAlignment="1">
      <alignment horizontal="left" vertical="center"/>
    </xf>
    <xf numFmtId="0" fontId="3" fillId="0" borderId="0" xfId="1" applyFont="1" applyFill="1" applyBorder="1"/>
    <xf numFmtId="0" fontId="4" fillId="0" borderId="0" xfId="1" applyFont="1" applyFill="1" applyBorder="1" applyAlignment="1">
      <alignment horizontal="center"/>
    </xf>
    <xf numFmtId="0" fontId="5" fillId="0" borderId="0" xfId="1" applyFont="1" applyFill="1" applyBorder="1" applyAlignment="1">
      <alignment horizontal="center"/>
    </xf>
    <xf numFmtId="0" fontId="9" fillId="0" borderId="0" xfId="0" applyFont="1"/>
    <xf numFmtId="0" fontId="3" fillId="0" borderId="0" xfId="0" applyFont="1" applyBorder="1"/>
    <xf numFmtId="0" fontId="12" fillId="0" borderId="0" xfId="0" applyFont="1"/>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0" fontId="4" fillId="2" borderId="9" xfId="1" quotePrefix="1" applyNumberFormat="1" applyFont="1" applyFill="1" applyBorder="1" applyAlignment="1">
      <alignment horizontal="center" vertical="center" wrapText="1"/>
    </xf>
    <xf numFmtId="0" fontId="12" fillId="0" borderId="14" xfId="0" applyFont="1" applyBorder="1" applyAlignment="1">
      <alignment horizontal="center" vertical="center"/>
    </xf>
    <xf numFmtId="3" fontId="12" fillId="0" borderId="15" xfId="0" applyNumberFormat="1" applyFont="1" applyFill="1" applyBorder="1" applyAlignment="1">
      <alignment horizontal="right" vertical="center"/>
    </xf>
    <xf numFmtId="3" fontId="12" fillId="3" borderId="15" xfId="0" applyNumberFormat="1" applyFont="1" applyFill="1" applyBorder="1" applyAlignment="1">
      <alignment horizontal="right" vertical="center"/>
    </xf>
    <xf numFmtId="3" fontId="12" fillId="3" borderId="16" xfId="0" applyNumberFormat="1" applyFont="1" applyFill="1" applyBorder="1" applyAlignment="1">
      <alignment horizontal="right" vertical="center"/>
    </xf>
    <xf numFmtId="3" fontId="12" fillId="0" borderId="17" xfId="1" applyNumberFormat="1" applyFont="1" applyFill="1" applyBorder="1" applyAlignment="1">
      <alignment vertical="center"/>
    </xf>
    <xf numFmtId="3" fontId="12" fillId="0" borderId="15" xfId="1" applyNumberFormat="1" applyFont="1" applyFill="1" applyBorder="1" applyAlignment="1">
      <alignment vertical="center"/>
    </xf>
    <xf numFmtId="0" fontId="15" fillId="0" borderId="0" xfId="0" applyFont="1" applyAlignment="1"/>
    <xf numFmtId="0" fontId="12" fillId="0" borderId="8" xfId="0" applyFont="1" applyBorder="1" applyAlignment="1">
      <alignment horizontal="center" vertical="center"/>
    </xf>
    <xf numFmtId="3" fontId="12" fillId="0" borderId="9" xfId="1" applyNumberFormat="1" applyFont="1" applyFill="1" applyBorder="1" applyAlignment="1">
      <alignment horizontal="right" vertical="center"/>
    </xf>
    <xf numFmtId="3" fontId="12" fillId="3" borderId="9" xfId="1" applyNumberFormat="1" applyFont="1" applyFill="1" applyBorder="1" applyAlignment="1">
      <alignment horizontal="right" vertical="center"/>
    </xf>
    <xf numFmtId="3" fontId="12" fillId="3" borderId="10" xfId="1" applyNumberFormat="1" applyFont="1" applyFill="1" applyBorder="1" applyAlignment="1">
      <alignment horizontal="right" vertical="center"/>
    </xf>
    <xf numFmtId="3" fontId="12" fillId="0" borderId="6" xfId="1" applyNumberFormat="1" applyFont="1" applyFill="1" applyBorder="1" applyAlignment="1">
      <alignment vertical="center"/>
    </xf>
    <xf numFmtId="3" fontId="12" fillId="0" borderId="9" xfId="1" applyNumberFormat="1" applyFont="1" applyFill="1" applyBorder="1" applyAlignment="1">
      <alignment vertical="center"/>
    </xf>
    <xf numFmtId="0" fontId="12" fillId="0" borderId="0" xfId="0" applyFont="1" applyAlignment="1"/>
    <xf numFmtId="0" fontId="4" fillId="0" borderId="8" xfId="0" applyFont="1" applyBorder="1" applyAlignment="1">
      <alignment horizontal="center" vertical="center"/>
    </xf>
    <xf numFmtId="3" fontId="4" fillId="0" borderId="9" xfId="1" applyNumberFormat="1" applyFont="1" applyFill="1" applyBorder="1" applyAlignment="1">
      <alignment vertical="center"/>
    </xf>
    <xf numFmtId="3" fontId="4" fillId="3" borderId="9" xfId="1" applyNumberFormat="1" applyFont="1" applyFill="1" applyBorder="1" applyAlignment="1">
      <alignment vertical="center"/>
    </xf>
    <xf numFmtId="3" fontId="4" fillId="3" borderId="10" xfId="1" applyNumberFormat="1" applyFont="1" applyFill="1" applyBorder="1" applyAlignment="1">
      <alignment vertical="center"/>
    </xf>
    <xf numFmtId="3" fontId="4" fillId="0" borderId="6" xfId="1" applyNumberFormat="1" applyFont="1" applyFill="1" applyBorder="1" applyAlignment="1">
      <alignment vertical="center"/>
    </xf>
    <xf numFmtId="0" fontId="4" fillId="0" borderId="0" xfId="0" applyFont="1" applyAlignment="1"/>
    <xf numFmtId="3" fontId="12" fillId="3" borderId="9" xfId="1" applyNumberFormat="1" applyFont="1" applyFill="1" applyBorder="1" applyAlignment="1">
      <alignment vertical="center"/>
    </xf>
    <xf numFmtId="3" fontId="12" fillId="3" borderId="10" xfId="1" applyNumberFormat="1" applyFont="1" applyFill="1" applyBorder="1" applyAlignment="1">
      <alignment vertical="center"/>
    </xf>
    <xf numFmtId="1" fontId="12" fillId="3" borderId="9" xfId="1" applyNumberFormat="1" applyFont="1" applyFill="1" applyBorder="1" applyAlignment="1">
      <alignment vertical="center"/>
    </xf>
    <xf numFmtId="0" fontId="12" fillId="3" borderId="11" xfId="0" applyFont="1" applyFill="1" applyBorder="1" applyAlignment="1">
      <alignment horizontal="center" vertical="center"/>
    </xf>
    <xf numFmtId="10" fontId="4" fillId="0" borderId="12" xfId="1" applyNumberFormat="1" applyFont="1" applyFill="1" applyBorder="1" applyAlignment="1">
      <alignment horizontal="right" vertical="center" wrapText="1"/>
    </xf>
    <xf numFmtId="10" fontId="4" fillId="3" borderId="12" xfId="1" applyNumberFormat="1" applyFont="1" applyFill="1" applyBorder="1" applyAlignment="1">
      <alignment horizontal="right" vertical="center" wrapText="1"/>
    </xf>
    <xf numFmtId="10" fontId="4" fillId="3" borderId="13" xfId="1" applyNumberFormat="1" applyFont="1" applyFill="1" applyBorder="1" applyAlignment="1">
      <alignment horizontal="right" vertical="center" wrapText="1"/>
    </xf>
    <xf numFmtId="10" fontId="4" fillId="3" borderId="6" xfId="1" applyNumberFormat="1" applyFont="1" applyFill="1" applyBorder="1" applyAlignment="1">
      <alignment horizontal="right" vertical="center"/>
    </xf>
    <xf numFmtId="10" fontId="4" fillId="3" borderId="9" xfId="1" applyNumberFormat="1" applyFont="1" applyFill="1" applyBorder="1" applyAlignment="1">
      <alignment horizontal="right" vertical="center"/>
    </xf>
    <xf numFmtId="0" fontId="12" fillId="3" borderId="0" xfId="0" applyFont="1" applyFill="1" applyAlignment="1">
      <alignment horizontal="right" vertical="center"/>
    </xf>
    <xf numFmtId="0" fontId="17" fillId="0" borderId="0" xfId="0" applyFont="1" applyFill="1" applyBorder="1" applyAlignment="1">
      <alignment vertical="center"/>
    </xf>
    <xf numFmtId="0" fontId="12" fillId="0" borderId="0" xfId="1" applyFont="1" applyBorder="1" applyAlignment="1"/>
    <xf numFmtId="0" fontId="12" fillId="0" borderId="0" xfId="1" applyFont="1" applyFill="1"/>
    <xf numFmtId="0" fontId="12" fillId="0" borderId="0" xfId="0" applyFont="1" applyBorder="1"/>
    <xf numFmtId="0" fontId="12" fillId="3" borderId="0" xfId="0" applyFont="1" applyFill="1" applyAlignment="1">
      <alignment horizontal="center" vertical="center"/>
    </xf>
    <xf numFmtId="0" fontId="12" fillId="3" borderId="0" xfId="1" applyFont="1" applyFill="1" applyBorder="1" applyAlignment="1">
      <alignment horizontal="center"/>
    </xf>
    <xf numFmtId="3" fontId="12" fillId="3" borderId="0" xfId="1" applyNumberFormat="1" applyFont="1" applyFill="1"/>
    <xf numFmtId="0" fontId="12" fillId="3" borderId="0" xfId="0" applyFont="1" applyFill="1"/>
    <xf numFmtId="0" fontId="12" fillId="3" borderId="0" xfId="0" applyFont="1" applyFill="1" applyBorder="1"/>
    <xf numFmtId="0" fontId="9" fillId="0" borderId="0" xfId="0" applyFont="1" applyAlignment="1"/>
    <xf numFmtId="0" fontId="2"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19" fillId="0" borderId="0" xfId="0" applyFont="1"/>
    <xf numFmtId="0" fontId="17" fillId="0" borderId="0" xfId="0" applyFont="1" applyAlignment="1"/>
    <xf numFmtId="0" fontId="3" fillId="0" borderId="0" xfId="0" applyFont="1" applyFill="1"/>
    <xf numFmtId="0" fontId="4" fillId="0" borderId="0" xfId="0" applyFont="1" applyAlignment="1">
      <alignment horizontal="right"/>
    </xf>
    <xf numFmtId="0" fontId="20" fillId="0" borderId="0" xfId="0" applyFont="1" applyAlignment="1">
      <alignment horizontal="center" vertical="center"/>
    </xf>
    <xf numFmtId="0" fontId="20" fillId="0" borderId="0" xfId="1" applyFont="1" applyFill="1" applyAlignment="1">
      <alignment horizontal="left" indent="4"/>
    </xf>
    <xf numFmtId="0" fontId="20" fillId="0" borderId="0" xfId="1" applyFont="1" applyBorder="1" applyAlignment="1">
      <alignment horizontal="center"/>
    </xf>
    <xf numFmtId="0" fontId="20" fillId="0" borderId="0" xfId="0" applyFont="1"/>
    <xf numFmtId="0" fontId="20" fillId="0" borderId="0" xfId="1" applyFont="1" applyFill="1"/>
    <xf numFmtId="3" fontId="21" fillId="0" borderId="0" xfId="0" applyNumberFormat="1" applyFont="1"/>
    <xf numFmtId="0" fontId="22" fillId="0" borderId="0" xfId="0" applyFont="1"/>
    <xf numFmtId="0" fontId="20" fillId="0" borderId="0" xfId="0" applyFont="1" applyFill="1"/>
    <xf numFmtId="0" fontId="23" fillId="0" borderId="0" xfId="0" applyFont="1" applyAlignment="1">
      <alignment horizontal="center" vertical="center"/>
    </xf>
    <xf numFmtId="0" fontId="21" fillId="0" borderId="0" xfId="0" applyFont="1"/>
    <xf numFmtId="0" fontId="23" fillId="0" borderId="0" xfId="0" applyFont="1"/>
    <xf numFmtId="0" fontId="24" fillId="0" borderId="0" xfId="0" applyFont="1" applyAlignment="1">
      <alignment horizontal="center"/>
    </xf>
    <xf numFmtId="3" fontId="25" fillId="3" borderId="0" xfId="1" applyNumberFormat="1" applyFont="1" applyFill="1" applyBorder="1" applyAlignment="1">
      <alignment horizontal="right" vertical="center"/>
    </xf>
    <xf numFmtId="3" fontId="20" fillId="0" borderId="0" xfId="1" applyNumberFormat="1" applyFont="1" applyFill="1" applyBorder="1" applyAlignment="1">
      <alignment vertical="center"/>
    </xf>
    <xf numFmtId="0" fontId="23" fillId="3" borderId="0" xfId="0" applyFont="1" applyFill="1" applyAlignment="1">
      <alignment horizontal="center" vertical="center"/>
    </xf>
    <xf numFmtId="0" fontId="21" fillId="0" borderId="0" xfId="0" applyFont="1" applyAlignment="1">
      <alignment horizontal="center"/>
    </xf>
    <xf numFmtId="0" fontId="23" fillId="0" borderId="0" xfId="0" applyFont="1" applyAlignment="1"/>
    <xf numFmtId="3" fontId="23" fillId="0" borderId="0" xfId="0" applyNumberFormat="1" applyFont="1"/>
    <xf numFmtId="0" fontId="25" fillId="0" borderId="0" xfId="0" applyFont="1" applyBorder="1"/>
    <xf numFmtId="4" fontId="25" fillId="0" borderId="0" xfId="1" applyNumberFormat="1" applyFont="1" applyFill="1" applyBorder="1" applyAlignment="1">
      <alignment vertical="center"/>
    </xf>
    <xf numFmtId="3" fontId="23" fillId="0" borderId="0" xfId="0" applyNumberFormat="1" applyFont="1" applyBorder="1"/>
    <xf numFmtId="0" fontId="23" fillId="0" borderId="0" xfId="0" applyFont="1" applyBorder="1"/>
    <xf numFmtId="0" fontId="23" fillId="0" borderId="0" xfId="0" applyFont="1" applyBorder="1" applyAlignment="1">
      <alignment horizontal="center"/>
    </xf>
    <xf numFmtId="0" fontId="26" fillId="0" borderId="0" xfId="0" applyFont="1"/>
    <xf numFmtId="0" fontId="26" fillId="0" borderId="0" xfId="0" applyFont="1" applyFill="1"/>
    <xf numFmtId="0" fontId="26" fillId="0" borderId="0" xfId="0" applyFont="1" applyAlignment="1">
      <alignment horizontal="center" vertical="center"/>
    </xf>
    <xf numFmtId="0" fontId="19" fillId="0" borderId="0" xfId="0" applyFont="1" applyAlignment="1">
      <alignment horizontal="left" wrapText="1"/>
    </xf>
    <xf numFmtId="0" fontId="4" fillId="0" borderId="9" xfId="1" applyFont="1" applyFill="1" applyBorder="1" applyAlignment="1">
      <alignment horizontal="justify" vertical="center" wrapText="1"/>
    </xf>
    <xf numFmtId="0" fontId="4" fillId="0" borderId="9" xfId="1" applyFont="1" applyFill="1" applyBorder="1" applyAlignment="1">
      <alignment horizontal="justify" vertical="center"/>
    </xf>
    <xf numFmtId="0" fontId="4" fillId="3" borderId="12" xfId="1" applyFont="1" applyFill="1" applyBorder="1" applyAlignment="1">
      <alignment horizontal="left" vertical="center" wrapText="1"/>
    </xf>
    <xf numFmtId="0" fontId="4" fillId="3" borderId="12" xfId="1" applyFont="1" applyFill="1" applyBorder="1" applyAlignment="1">
      <alignment horizontal="left" vertical="center"/>
    </xf>
    <xf numFmtId="0" fontId="15" fillId="0" borderId="0" xfId="1" applyFont="1" applyFill="1" applyBorder="1" applyAlignment="1">
      <alignment horizontal="left" wrapText="1"/>
    </xf>
    <xf numFmtId="0" fontId="15" fillId="0" borderId="0" xfId="1" applyFont="1" applyFill="1" applyAlignment="1">
      <alignment horizontal="left" wrapText="1"/>
    </xf>
    <xf numFmtId="0" fontId="19" fillId="0" borderId="0" xfId="0" applyFont="1" applyAlignment="1">
      <alignment wrapText="1"/>
    </xf>
    <xf numFmtId="0" fontId="19" fillId="0" borderId="0" xfId="0" applyFont="1" applyAlignment="1">
      <alignment horizontal="left" wrapText="1" shrinkToFit="1"/>
    </xf>
    <xf numFmtId="1" fontId="4" fillId="2" borderId="3" xfId="2"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1" fontId="4" fillId="2" borderId="4" xfId="2" applyNumberFormat="1" applyFont="1" applyFill="1" applyBorder="1" applyAlignment="1">
      <alignment horizontal="center" vertical="center" wrapText="1"/>
    </xf>
    <xf numFmtId="1" fontId="4" fillId="2" borderId="5" xfId="2" applyNumberFormat="1" applyFont="1" applyFill="1" applyBorder="1" applyAlignment="1">
      <alignment horizontal="center" vertical="center" wrapText="1"/>
    </xf>
    <xf numFmtId="1" fontId="4" fillId="2" borderId="6" xfId="2" applyNumberFormat="1" applyFont="1" applyFill="1" applyBorder="1" applyAlignment="1">
      <alignment horizontal="center" vertical="center" wrapText="1"/>
    </xf>
    <xf numFmtId="1" fontId="4" fillId="2" borderId="7" xfId="2" applyNumberFormat="1" applyFont="1" applyFill="1" applyBorder="1" applyAlignment="1">
      <alignment horizontal="center" vertical="center" wrapText="1"/>
    </xf>
    <xf numFmtId="0" fontId="4" fillId="2" borderId="12" xfId="1" applyFont="1" applyFill="1" applyBorder="1" applyAlignment="1">
      <alignment horizontal="center" vertical="center" wrapText="1"/>
    </xf>
    <xf numFmtId="1" fontId="4" fillId="2" borderId="2" xfId="2"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3" fillId="0" borderId="15" xfId="0" applyFont="1" applyFill="1" applyBorder="1" applyAlignment="1">
      <alignment horizontal="justify"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9" xfId="1" applyFont="1" applyFill="1" applyBorder="1" applyAlignment="1">
      <alignment horizontal="center" vertical="center" wrapText="1"/>
    </xf>
  </cellXfs>
  <cellStyles count="3">
    <cellStyle name="Normal" xfId="0" builtinId="0"/>
    <cellStyle name="Normal_mach03" xfId="2"/>
    <cellStyle name="Normal_Machete buget 9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65"/>
  <sheetViews>
    <sheetView tabSelected="1" view="pageBreakPreview" topLeftCell="A4" zoomScale="70" zoomScaleNormal="100" zoomScaleSheetLayoutView="55" workbookViewId="0">
      <selection activeCell="L26" sqref="L26"/>
    </sheetView>
  </sheetViews>
  <sheetFormatPr defaultRowHeight="12.75" x14ac:dyDescent="0.2"/>
  <cols>
    <col min="1" max="1" width="5.140625" style="10" customWidth="1"/>
    <col min="2" max="2" width="12.140625" style="8" customWidth="1"/>
    <col min="3" max="3" width="8.140625" style="8" customWidth="1"/>
    <col min="4" max="4" width="19" style="8" customWidth="1"/>
    <col min="5" max="5" width="14.28515625" style="8" customWidth="1"/>
    <col min="6" max="6" width="14.140625" style="8" customWidth="1"/>
    <col min="7" max="7" width="15.28515625" style="8" customWidth="1"/>
    <col min="8" max="9" width="15.42578125" style="84" customWidth="1"/>
    <col min="10" max="10" width="14.5703125" style="8" customWidth="1"/>
    <col min="11" max="11" width="16" style="8" customWidth="1"/>
    <col min="12" max="12" width="14.85546875" style="8" customWidth="1"/>
    <col min="13" max="13" width="15.5703125" style="8" customWidth="1"/>
    <col min="14" max="16" width="13.85546875" style="8" bestFit="1" customWidth="1"/>
    <col min="17" max="17" width="14" style="8" customWidth="1"/>
    <col min="18" max="21" width="13.85546875" style="8" bestFit="1" customWidth="1"/>
    <col min="22" max="22" width="15.5703125" style="8" bestFit="1" customWidth="1"/>
    <col min="23" max="23" width="13.5703125" style="8" customWidth="1"/>
    <col min="24" max="24" width="12.85546875" style="8" customWidth="1"/>
    <col min="25" max="25" width="12.7109375" style="8" customWidth="1"/>
    <col min="26" max="26" width="13.5703125" style="8" customWidth="1"/>
    <col min="27" max="27" width="13.28515625" style="8" customWidth="1"/>
    <col min="28" max="28" width="13.85546875" style="8" customWidth="1"/>
    <col min="29" max="40" width="12.28515625" style="8" bestFit="1" customWidth="1"/>
    <col min="41" max="16384" width="9.140625" style="8"/>
  </cols>
  <sheetData>
    <row r="1" spans="1:40" s="2" customFormat="1" ht="20.25" x14ac:dyDescent="0.3">
      <c r="A1" s="1" t="s">
        <v>0</v>
      </c>
      <c r="C1" s="3"/>
      <c r="D1" s="3"/>
      <c r="H1" s="4"/>
      <c r="I1" s="4"/>
      <c r="R1" s="5"/>
      <c r="AF1" s="85"/>
    </row>
    <row r="2" spans="1:40" ht="20.25" x14ac:dyDescent="0.3">
      <c r="A2" s="1" t="s">
        <v>1</v>
      </c>
      <c r="B2" s="6"/>
      <c r="C2" s="6"/>
      <c r="D2" s="6"/>
      <c r="E2" s="6"/>
      <c r="F2" s="6"/>
      <c r="G2" s="6"/>
      <c r="H2" s="6"/>
      <c r="I2" s="6"/>
      <c r="J2" s="7"/>
      <c r="X2" s="9"/>
    </row>
    <row r="3" spans="1:40" ht="20.25" x14ac:dyDescent="0.3">
      <c r="B3" s="11"/>
      <c r="C3" s="11"/>
      <c r="D3" s="11"/>
      <c r="E3" s="11"/>
      <c r="F3" s="11"/>
      <c r="G3" s="11"/>
      <c r="H3" s="11"/>
      <c r="I3" s="11"/>
      <c r="J3" s="7"/>
      <c r="X3" s="9"/>
    </row>
    <row r="4" spans="1:40" s="12" customFormat="1" ht="30" customHeight="1" x14ac:dyDescent="0.3">
      <c r="B4" s="13"/>
      <c r="C4" s="13"/>
      <c r="D4" s="13"/>
      <c r="F4" s="13"/>
      <c r="H4" s="13"/>
      <c r="I4" s="13"/>
      <c r="J4" s="13"/>
      <c r="K4" s="14"/>
      <c r="M4" s="15" t="s">
        <v>2</v>
      </c>
      <c r="N4" s="16"/>
      <c r="X4" s="9"/>
    </row>
    <row r="5" spans="1:40" s="12" customFormat="1" ht="23.25" x14ac:dyDescent="0.3">
      <c r="B5" s="13"/>
      <c r="C5" s="13"/>
      <c r="D5" s="13"/>
      <c r="F5" s="13"/>
      <c r="H5" s="13"/>
      <c r="I5" s="13"/>
      <c r="J5" s="13"/>
      <c r="L5" s="17"/>
      <c r="M5" s="18" t="s">
        <v>3</v>
      </c>
      <c r="N5" s="16"/>
    </row>
    <row r="6" spans="1:40" s="12" customFormat="1" ht="20.25" x14ac:dyDescent="0.2">
      <c r="B6" s="13"/>
      <c r="C6" s="13"/>
      <c r="D6" s="13"/>
      <c r="E6" s="19"/>
      <c r="F6" s="13"/>
      <c r="J6" s="13"/>
      <c r="L6" s="20"/>
      <c r="M6" s="16"/>
      <c r="N6" s="16"/>
      <c r="AC6" s="21"/>
      <c r="AD6" s="21"/>
      <c r="AE6" s="21"/>
    </row>
    <row r="7" spans="1:40" ht="18.75" thickBot="1" x14ac:dyDescent="0.3">
      <c r="A7" s="22"/>
      <c r="B7" s="23"/>
      <c r="C7" s="23"/>
      <c r="D7" s="23"/>
      <c r="E7" s="24"/>
      <c r="F7" s="25"/>
      <c r="G7" s="25"/>
      <c r="H7" s="26"/>
      <c r="I7" s="26"/>
      <c r="J7" s="7"/>
      <c r="M7" s="27"/>
      <c r="N7" s="28"/>
      <c r="O7" s="28"/>
      <c r="P7" s="28"/>
      <c r="Q7" s="28"/>
      <c r="R7" s="27"/>
      <c r="T7" s="27" t="s">
        <v>4</v>
      </c>
      <c r="AB7" s="27"/>
      <c r="AC7" s="29"/>
      <c r="AD7" s="29"/>
      <c r="AE7" s="27"/>
      <c r="AF7" s="27"/>
      <c r="AH7" s="27" t="s">
        <v>4</v>
      </c>
      <c r="AL7" s="27"/>
      <c r="AN7" s="27" t="s">
        <v>4</v>
      </c>
    </row>
    <row r="8" spans="1:40" s="30" customFormat="1" ht="52.5" customHeight="1" x14ac:dyDescent="0.2">
      <c r="A8" s="131" t="s">
        <v>5</v>
      </c>
      <c r="B8" s="133" t="s">
        <v>6</v>
      </c>
      <c r="C8" s="133"/>
      <c r="D8" s="133"/>
      <c r="E8" s="128" t="s">
        <v>7</v>
      </c>
      <c r="F8" s="128" t="s">
        <v>8</v>
      </c>
      <c r="G8" s="128" t="s">
        <v>9</v>
      </c>
      <c r="H8" s="128" t="s">
        <v>10</v>
      </c>
      <c r="I8" s="121" t="s">
        <v>11</v>
      </c>
      <c r="J8" s="123" t="s">
        <v>12</v>
      </c>
      <c r="K8" s="124"/>
      <c r="L8" s="124"/>
      <c r="M8" s="124"/>
      <c r="N8" s="124"/>
      <c r="O8" s="124"/>
      <c r="P8" s="124"/>
      <c r="Q8" s="124"/>
      <c r="R8" s="124"/>
      <c r="S8" s="124"/>
      <c r="T8" s="125"/>
      <c r="U8" s="126" t="s">
        <v>12</v>
      </c>
      <c r="V8" s="124"/>
      <c r="W8" s="124"/>
      <c r="X8" s="124"/>
      <c r="Y8" s="124"/>
      <c r="Z8" s="124"/>
      <c r="AA8" s="124"/>
      <c r="AB8" s="124"/>
      <c r="AC8" s="124"/>
      <c r="AD8" s="124"/>
      <c r="AE8" s="124"/>
      <c r="AF8" s="124"/>
      <c r="AG8" s="124"/>
      <c r="AH8" s="125"/>
      <c r="AI8" s="126" t="s">
        <v>12</v>
      </c>
      <c r="AJ8" s="124"/>
      <c r="AK8" s="124"/>
      <c r="AL8" s="124"/>
      <c r="AM8" s="124"/>
      <c r="AN8" s="125"/>
    </row>
    <row r="9" spans="1:40" s="30" customFormat="1" ht="29.25" customHeight="1" x14ac:dyDescent="0.2">
      <c r="A9" s="132"/>
      <c r="B9" s="134"/>
      <c r="C9" s="134"/>
      <c r="D9" s="134"/>
      <c r="E9" s="129"/>
      <c r="F9" s="129"/>
      <c r="G9" s="129"/>
      <c r="H9" s="129"/>
      <c r="I9" s="122"/>
      <c r="J9" s="31" t="s">
        <v>13</v>
      </c>
      <c r="K9" s="32">
        <v>2018</v>
      </c>
      <c r="L9" s="32">
        <v>2019</v>
      </c>
      <c r="M9" s="32">
        <v>2020</v>
      </c>
      <c r="N9" s="32">
        <v>2021</v>
      </c>
      <c r="O9" s="32">
        <v>2022</v>
      </c>
      <c r="P9" s="32">
        <v>2023</v>
      </c>
      <c r="Q9" s="32">
        <v>2024</v>
      </c>
      <c r="R9" s="32">
        <v>2025</v>
      </c>
      <c r="S9" s="32">
        <v>2026</v>
      </c>
      <c r="T9" s="32">
        <v>2027</v>
      </c>
      <c r="U9" s="32">
        <v>2028</v>
      </c>
      <c r="V9" s="32">
        <v>2029</v>
      </c>
      <c r="W9" s="32">
        <v>2030</v>
      </c>
      <c r="X9" s="32">
        <v>2031</v>
      </c>
      <c r="Y9" s="32">
        <v>2032</v>
      </c>
      <c r="Z9" s="32">
        <v>2033</v>
      </c>
      <c r="AA9" s="32">
        <v>2034</v>
      </c>
      <c r="AB9" s="32">
        <v>2035</v>
      </c>
      <c r="AC9" s="32">
        <v>2036</v>
      </c>
      <c r="AD9" s="32">
        <v>2037</v>
      </c>
      <c r="AE9" s="32">
        <v>2038</v>
      </c>
      <c r="AF9" s="32">
        <v>2039</v>
      </c>
      <c r="AG9" s="32">
        <v>2040</v>
      </c>
      <c r="AH9" s="32">
        <v>2041</v>
      </c>
      <c r="AI9" s="32">
        <v>2042</v>
      </c>
      <c r="AJ9" s="32">
        <v>2043</v>
      </c>
      <c r="AK9" s="32">
        <v>2044</v>
      </c>
      <c r="AL9" s="32">
        <v>2045</v>
      </c>
      <c r="AM9" s="32">
        <v>2046</v>
      </c>
      <c r="AN9" s="32">
        <v>2047</v>
      </c>
    </row>
    <row r="10" spans="1:40" s="30" customFormat="1" ht="24" customHeight="1" thickBot="1" x14ac:dyDescent="0.25">
      <c r="A10" s="33">
        <v>0</v>
      </c>
      <c r="B10" s="127" t="s">
        <v>14</v>
      </c>
      <c r="C10" s="127"/>
      <c r="D10" s="127"/>
      <c r="E10" s="34">
        <v>1</v>
      </c>
      <c r="F10" s="34">
        <v>2</v>
      </c>
      <c r="G10" s="34">
        <v>3</v>
      </c>
      <c r="H10" s="34">
        <v>4</v>
      </c>
      <c r="I10" s="35">
        <v>5</v>
      </c>
      <c r="J10" s="36">
        <v>6</v>
      </c>
      <c r="K10" s="37">
        <v>7</v>
      </c>
      <c r="L10" s="38">
        <v>8</v>
      </c>
      <c r="M10" s="37">
        <v>9</v>
      </c>
      <c r="N10" s="38">
        <v>10</v>
      </c>
      <c r="O10" s="37">
        <v>11</v>
      </c>
      <c r="P10" s="38">
        <v>12</v>
      </c>
      <c r="Q10" s="37">
        <v>13</v>
      </c>
      <c r="R10" s="38">
        <v>14</v>
      </c>
      <c r="S10" s="37">
        <v>15</v>
      </c>
      <c r="T10" s="38">
        <v>16</v>
      </c>
      <c r="U10" s="37">
        <v>17</v>
      </c>
      <c r="V10" s="38">
        <v>18</v>
      </c>
      <c r="W10" s="37">
        <v>19</v>
      </c>
      <c r="X10" s="38">
        <v>20</v>
      </c>
      <c r="Y10" s="37">
        <v>21</v>
      </c>
      <c r="Z10" s="38">
        <v>22</v>
      </c>
      <c r="AA10" s="37">
        <v>23</v>
      </c>
      <c r="AB10" s="38">
        <v>24</v>
      </c>
      <c r="AC10" s="37">
        <v>25</v>
      </c>
      <c r="AD10" s="38">
        <v>26</v>
      </c>
      <c r="AE10" s="37">
        <v>27</v>
      </c>
      <c r="AF10" s="38">
        <v>28</v>
      </c>
      <c r="AG10" s="37">
        <v>29</v>
      </c>
      <c r="AH10" s="38">
        <v>30</v>
      </c>
      <c r="AI10" s="37">
        <v>31</v>
      </c>
      <c r="AJ10" s="37">
        <v>32</v>
      </c>
      <c r="AK10" s="38">
        <v>33</v>
      </c>
      <c r="AL10" s="37">
        <v>34</v>
      </c>
      <c r="AM10" s="37">
        <v>35</v>
      </c>
      <c r="AN10" s="38">
        <v>36</v>
      </c>
    </row>
    <row r="11" spans="1:40" s="45" customFormat="1" ht="28.5" customHeight="1" x14ac:dyDescent="0.2">
      <c r="A11" s="39">
        <v>1</v>
      </c>
      <c r="B11" s="130" t="s">
        <v>15</v>
      </c>
      <c r="C11" s="130"/>
      <c r="D11" s="130"/>
      <c r="E11" s="40">
        <v>3144540.3590000002</v>
      </c>
      <c r="F11" s="40">
        <v>3144685.733</v>
      </c>
      <c r="G11" s="40">
        <v>3196528.7938399999</v>
      </c>
      <c r="H11" s="41">
        <v>3478404.611</v>
      </c>
      <c r="I11" s="42">
        <v>3569861.5559999999</v>
      </c>
      <c r="J11" s="43">
        <v>3414931.6536133331</v>
      </c>
      <c r="K11" s="44">
        <v>3414931.6536133331</v>
      </c>
      <c r="L11" s="44">
        <v>3414931.6536133331</v>
      </c>
      <c r="M11" s="44">
        <v>3414931.6536133331</v>
      </c>
      <c r="N11" s="44">
        <v>3414931.6536133331</v>
      </c>
      <c r="O11" s="44">
        <v>3414931.6536133331</v>
      </c>
      <c r="P11" s="44">
        <v>3414931.6536133331</v>
      </c>
      <c r="Q11" s="44">
        <v>3414931.6536133331</v>
      </c>
      <c r="R11" s="44">
        <v>3414931.6536133331</v>
      </c>
      <c r="S11" s="44">
        <v>3414931.6536133331</v>
      </c>
      <c r="T11" s="44">
        <v>3414931.6536133331</v>
      </c>
      <c r="U11" s="44">
        <v>3414931.6536133331</v>
      </c>
      <c r="V11" s="44">
        <v>3414931.6536133331</v>
      </c>
      <c r="W11" s="44">
        <v>3414931.6536133331</v>
      </c>
      <c r="X11" s="44">
        <v>3414931.6536133331</v>
      </c>
      <c r="Y11" s="44">
        <v>3414931.6536133331</v>
      </c>
      <c r="Z11" s="44">
        <v>3414931.6536133331</v>
      </c>
      <c r="AA11" s="44">
        <v>3414931.6536133331</v>
      </c>
      <c r="AB11" s="44">
        <v>3414931.6536133331</v>
      </c>
      <c r="AC11" s="44">
        <v>3414931.6536133331</v>
      </c>
      <c r="AD11" s="44">
        <v>3414931.6536133331</v>
      </c>
      <c r="AE11" s="44">
        <v>3414931.6536133331</v>
      </c>
      <c r="AF11" s="44">
        <v>3414931.6536133331</v>
      </c>
      <c r="AG11" s="44">
        <v>3414931.6536133331</v>
      </c>
      <c r="AH11" s="44">
        <v>3414931.6536133331</v>
      </c>
      <c r="AI11" s="44">
        <v>3414931.6536133331</v>
      </c>
      <c r="AJ11" s="44">
        <v>3414931.6536133331</v>
      </c>
      <c r="AK11" s="44">
        <v>3414931.6536133331</v>
      </c>
      <c r="AL11" s="44">
        <v>3414931.6536133331</v>
      </c>
      <c r="AM11" s="44">
        <v>3414931.6536133331</v>
      </c>
      <c r="AN11" s="44">
        <v>3414931.6536133331</v>
      </c>
    </row>
    <row r="12" spans="1:40" s="52" customFormat="1" ht="47.25" customHeight="1" x14ac:dyDescent="0.2">
      <c r="A12" s="46">
        <v>2</v>
      </c>
      <c r="B12" s="113" t="s">
        <v>16</v>
      </c>
      <c r="C12" s="114"/>
      <c r="D12" s="114"/>
      <c r="E12" s="47">
        <f t="shared" ref="E12:AN12" si="0">30%*E11</f>
        <v>943362.10770000005</v>
      </c>
      <c r="F12" s="47">
        <f t="shared" si="0"/>
        <v>943405.71989999991</v>
      </c>
      <c r="G12" s="47">
        <f t="shared" si="0"/>
        <v>958958.63815199991</v>
      </c>
      <c r="H12" s="48">
        <f t="shared" si="0"/>
        <v>1043521.3833</v>
      </c>
      <c r="I12" s="49">
        <f>30%*I11</f>
        <v>1070958.4667999998</v>
      </c>
      <c r="J12" s="50">
        <f t="shared" si="0"/>
        <v>1024479.4960839999</v>
      </c>
      <c r="K12" s="51">
        <f t="shared" si="0"/>
        <v>1024479.4960839999</v>
      </c>
      <c r="L12" s="51">
        <f t="shared" si="0"/>
        <v>1024479.4960839999</v>
      </c>
      <c r="M12" s="51">
        <f t="shared" si="0"/>
        <v>1024479.4960839999</v>
      </c>
      <c r="N12" s="51">
        <f t="shared" si="0"/>
        <v>1024479.4960839999</v>
      </c>
      <c r="O12" s="51">
        <f t="shared" si="0"/>
        <v>1024479.4960839999</v>
      </c>
      <c r="P12" s="51">
        <f t="shared" si="0"/>
        <v>1024479.4960839999</v>
      </c>
      <c r="Q12" s="51">
        <f t="shared" si="0"/>
        <v>1024479.4960839999</v>
      </c>
      <c r="R12" s="51">
        <f t="shared" si="0"/>
        <v>1024479.4960839999</v>
      </c>
      <c r="S12" s="51">
        <f t="shared" si="0"/>
        <v>1024479.4960839999</v>
      </c>
      <c r="T12" s="51">
        <f t="shared" si="0"/>
        <v>1024479.4960839999</v>
      </c>
      <c r="U12" s="51">
        <f t="shared" si="0"/>
        <v>1024479.4960839999</v>
      </c>
      <c r="V12" s="51">
        <f t="shared" si="0"/>
        <v>1024479.4960839999</v>
      </c>
      <c r="W12" s="51">
        <f t="shared" si="0"/>
        <v>1024479.4960839999</v>
      </c>
      <c r="X12" s="51">
        <f t="shared" si="0"/>
        <v>1024479.4960839999</v>
      </c>
      <c r="Y12" s="51">
        <f t="shared" si="0"/>
        <v>1024479.4960839999</v>
      </c>
      <c r="Z12" s="51">
        <f t="shared" si="0"/>
        <v>1024479.4960839999</v>
      </c>
      <c r="AA12" s="51">
        <f t="shared" si="0"/>
        <v>1024479.4960839999</v>
      </c>
      <c r="AB12" s="51">
        <f t="shared" si="0"/>
        <v>1024479.4960839999</v>
      </c>
      <c r="AC12" s="51">
        <f t="shared" si="0"/>
        <v>1024479.4960839999</v>
      </c>
      <c r="AD12" s="51">
        <f t="shared" si="0"/>
        <v>1024479.4960839999</v>
      </c>
      <c r="AE12" s="51">
        <f t="shared" si="0"/>
        <v>1024479.4960839999</v>
      </c>
      <c r="AF12" s="51">
        <f t="shared" si="0"/>
        <v>1024479.4960839999</v>
      </c>
      <c r="AG12" s="51">
        <f t="shared" si="0"/>
        <v>1024479.4960839999</v>
      </c>
      <c r="AH12" s="51">
        <f t="shared" si="0"/>
        <v>1024479.4960839999</v>
      </c>
      <c r="AI12" s="51">
        <f t="shared" si="0"/>
        <v>1024479.4960839999</v>
      </c>
      <c r="AJ12" s="51">
        <f t="shared" si="0"/>
        <v>1024479.4960839999</v>
      </c>
      <c r="AK12" s="51">
        <f t="shared" si="0"/>
        <v>1024479.4960839999</v>
      </c>
      <c r="AL12" s="51">
        <f t="shared" si="0"/>
        <v>1024479.4960839999</v>
      </c>
      <c r="AM12" s="51">
        <f t="shared" si="0"/>
        <v>1024479.4960839999</v>
      </c>
      <c r="AN12" s="51">
        <f t="shared" si="0"/>
        <v>1024479.4960839999</v>
      </c>
    </row>
    <row r="13" spans="1:40" s="58" customFormat="1" ht="55.5" customHeight="1" x14ac:dyDescent="0.25">
      <c r="A13" s="53">
        <v>3</v>
      </c>
      <c r="B13" s="113" t="s">
        <v>17</v>
      </c>
      <c r="C13" s="114"/>
      <c r="D13" s="114"/>
      <c r="E13" s="54">
        <f>SUM(E14:E16)</f>
        <v>258916</v>
      </c>
      <c r="F13" s="54">
        <f>SUM(F14:F16)</f>
        <v>254851</v>
      </c>
      <c r="G13" s="54">
        <f>SUM(G14:G16)</f>
        <v>249569</v>
      </c>
      <c r="H13" s="55">
        <f>SUM(H14:H16)</f>
        <v>241334.75</v>
      </c>
      <c r="I13" s="56">
        <f>SUM(I14:I16)</f>
        <v>243437.04499999998</v>
      </c>
      <c r="J13" s="57">
        <f>J14+J15+J16</f>
        <v>219307</v>
      </c>
      <c r="K13" s="54">
        <f t="shared" ref="K13:AK13" si="1">K14+K15+K16</f>
        <v>752918.82117204438</v>
      </c>
      <c r="L13" s="54">
        <f t="shared" si="1"/>
        <v>180872.55467975122</v>
      </c>
      <c r="M13" s="54">
        <f t="shared" si="1"/>
        <v>714180.10647032957</v>
      </c>
      <c r="N13" s="54">
        <f t="shared" si="1"/>
        <v>130397.20914119451</v>
      </c>
      <c r="O13" s="54">
        <f t="shared" si="1"/>
        <v>684253.64312068198</v>
      </c>
      <c r="P13" s="54">
        <f t="shared" si="1"/>
        <v>106583.15222076725</v>
      </c>
      <c r="Q13" s="54">
        <f t="shared" si="1"/>
        <v>100629.97116812583</v>
      </c>
      <c r="R13" s="54">
        <f t="shared" si="1"/>
        <v>657478.24655830546</v>
      </c>
      <c r="S13" s="54">
        <f t="shared" si="1"/>
        <v>72131.135244334917</v>
      </c>
      <c r="T13" s="54">
        <f t="shared" si="1"/>
        <v>70194.123930364454</v>
      </c>
      <c r="U13" s="54">
        <f t="shared" si="1"/>
        <v>54099.054742061999</v>
      </c>
      <c r="V13" s="54">
        <f t="shared" si="1"/>
        <v>38534.48952722954</v>
      </c>
      <c r="W13" s="54">
        <f t="shared" si="1"/>
        <v>37681.107267155079</v>
      </c>
      <c r="X13" s="54">
        <f t="shared" si="1"/>
        <v>30760.624805952</v>
      </c>
      <c r="Y13" s="54">
        <f t="shared" si="1"/>
        <v>30160.557185951999</v>
      </c>
      <c r="Z13" s="54">
        <f t="shared" si="1"/>
        <v>29550.742745952</v>
      </c>
      <c r="AA13" s="54">
        <f t="shared" si="1"/>
        <v>28945.801725952002</v>
      </c>
      <c r="AB13" s="54">
        <f t="shared" si="1"/>
        <v>28340.861715952</v>
      </c>
      <c r="AC13" s="54">
        <f t="shared" si="1"/>
        <v>17126.549415951999</v>
      </c>
      <c r="AD13" s="54">
        <f t="shared" si="1"/>
        <v>16966.307335951999</v>
      </c>
      <c r="AE13" s="54">
        <f t="shared" si="1"/>
        <v>16806.065255951999</v>
      </c>
      <c r="AF13" s="54">
        <f t="shared" si="1"/>
        <v>16645.823175951999</v>
      </c>
      <c r="AG13" s="54">
        <f t="shared" si="1"/>
        <v>16485.581095951999</v>
      </c>
      <c r="AH13" s="54">
        <f t="shared" si="1"/>
        <v>16325.339015952</v>
      </c>
      <c r="AI13" s="54">
        <f t="shared" si="1"/>
        <v>16165.096935952</v>
      </c>
      <c r="AJ13" s="54">
        <f t="shared" si="1"/>
        <v>16004.854855952</v>
      </c>
      <c r="AK13" s="54">
        <f t="shared" si="1"/>
        <v>15844.612310132017</v>
      </c>
      <c r="AL13" s="54">
        <f>AL14+AL15+AL16</f>
        <v>11757.45559803799</v>
      </c>
      <c r="AM13" s="54">
        <f>AM14+AM15+AM16</f>
        <v>6372.1354062439896</v>
      </c>
      <c r="AN13" s="54">
        <f>AN14+AN15+AN16</f>
        <v>1196.5706065459972</v>
      </c>
    </row>
    <row r="14" spans="1:40" s="52" customFormat="1" ht="30.75" customHeight="1" x14ac:dyDescent="0.2">
      <c r="A14" s="46">
        <v>4</v>
      </c>
      <c r="B14" s="114" t="s">
        <v>18</v>
      </c>
      <c r="C14" s="114"/>
      <c r="D14" s="114"/>
      <c r="E14" s="59">
        <v>125862</v>
      </c>
      <c r="F14" s="59">
        <v>127425</v>
      </c>
      <c r="G14" s="59">
        <v>127775</v>
      </c>
      <c r="H14" s="59">
        <v>121942.447</v>
      </c>
      <c r="I14" s="60">
        <v>123074.27899999999</v>
      </c>
      <c r="J14" s="50">
        <v>102093</v>
      </c>
      <c r="K14" s="51">
        <v>637334.77501441049</v>
      </c>
      <c r="L14" s="51">
        <v>82614.267014410463</v>
      </c>
      <c r="M14" s="51">
        <v>617818.51291373046</v>
      </c>
      <c r="N14" s="51">
        <v>56005.82991943846</v>
      </c>
      <c r="O14" s="51">
        <v>612066.86437423457</v>
      </c>
      <c r="P14" s="51">
        <v>61181.607738622457</v>
      </c>
      <c r="Q14" s="51">
        <v>57350.870626343785</v>
      </c>
      <c r="R14" s="51">
        <v>616125.67290032387</v>
      </c>
      <c r="S14" s="51">
        <v>61025.672900323785</v>
      </c>
      <c r="T14" s="51">
        <v>61025.672900323785</v>
      </c>
      <c r="U14" s="51">
        <v>46860.765120571792</v>
      </c>
      <c r="V14" s="51">
        <v>32433.133183867787</v>
      </c>
      <c r="W14" s="51">
        <v>32433.133183867787</v>
      </c>
      <c r="X14" s="51">
        <v>26303.922657552001</v>
      </c>
      <c r="Y14" s="51">
        <v>26303.922657552001</v>
      </c>
      <c r="Z14" s="51">
        <v>26303.922657552001</v>
      </c>
      <c r="AA14" s="51">
        <v>26303.922657552001</v>
      </c>
      <c r="AB14" s="51">
        <v>26303.923667552001</v>
      </c>
      <c r="AC14" s="51">
        <v>15527.333457552</v>
      </c>
      <c r="AD14" s="51">
        <v>15527.333457552</v>
      </c>
      <c r="AE14" s="51">
        <v>15527.333457552</v>
      </c>
      <c r="AF14" s="51">
        <v>15527.333457552</v>
      </c>
      <c r="AG14" s="51">
        <v>15527.333457552</v>
      </c>
      <c r="AH14" s="51">
        <v>15527.333457552</v>
      </c>
      <c r="AI14" s="51">
        <v>15527.333457552</v>
      </c>
      <c r="AJ14" s="51">
        <v>15527.333457552</v>
      </c>
      <c r="AK14" s="51">
        <v>15527.332991732017</v>
      </c>
      <c r="AL14" s="51">
        <v>11593.74162183199</v>
      </c>
      <c r="AM14" s="51">
        <v>6314.4482574439899</v>
      </c>
      <c r="AN14" s="51">
        <v>1190.4279779519973</v>
      </c>
    </row>
    <row r="15" spans="1:40" s="52" customFormat="1" ht="19.5" customHeight="1" x14ac:dyDescent="0.2">
      <c r="A15" s="46">
        <v>5</v>
      </c>
      <c r="B15" s="114" t="s">
        <v>19</v>
      </c>
      <c r="C15" s="114"/>
      <c r="D15" s="114"/>
      <c r="E15" s="59">
        <v>132987</v>
      </c>
      <c r="F15" s="59">
        <v>127169</v>
      </c>
      <c r="G15" s="59">
        <v>121308</v>
      </c>
      <c r="H15" s="59">
        <v>118395.02800000001</v>
      </c>
      <c r="I15" s="60">
        <v>119835.337</v>
      </c>
      <c r="J15" s="50">
        <v>117050</v>
      </c>
      <c r="K15" s="51">
        <v>115481.56575763387</v>
      </c>
      <c r="L15" s="51">
        <v>98258.287665340744</v>
      </c>
      <c r="M15" s="51">
        <v>96361.593556599109</v>
      </c>
      <c r="N15" s="51">
        <v>74391.379221756055</v>
      </c>
      <c r="O15" s="51">
        <v>72186.778746447439</v>
      </c>
      <c r="P15" s="51">
        <v>45401.544482144804</v>
      </c>
      <c r="Q15" s="51">
        <v>43279.100541782049</v>
      </c>
      <c r="R15" s="51">
        <v>41352.573657981586</v>
      </c>
      <c r="S15" s="51">
        <v>11105.462344011126</v>
      </c>
      <c r="T15" s="51">
        <v>9168.4510300406691</v>
      </c>
      <c r="U15" s="51">
        <v>7238.2896214902094</v>
      </c>
      <c r="V15" s="51">
        <v>6101.356343361751</v>
      </c>
      <c r="W15" s="51">
        <v>5247.9740832872903</v>
      </c>
      <c r="X15" s="51">
        <v>4456.7021483999997</v>
      </c>
      <c r="Y15" s="51">
        <v>3856.6345283999999</v>
      </c>
      <c r="Z15" s="51">
        <v>3246.8200884000003</v>
      </c>
      <c r="AA15" s="51">
        <v>2641.8790684000001</v>
      </c>
      <c r="AB15" s="51">
        <v>2036.9380483999998</v>
      </c>
      <c r="AC15" s="51">
        <v>1599.2159583999999</v>
      </c>
      <c r="AD15" s="51">
        <v>1438.9738784000001</v>
      </c>
      <c r="AE15" s="51">
        <v>1278.7317983999999</v>
      </c>
      <c r="AF15" s="51">
        <v>1118.4897183999999</v>
      </c>
      <c r="AG15" s="51">
        <v>958.24763839999991</v>
      </c>
      <c r="AH15" s="51">
        <v>798.00555839999993</v>
      </c>
      <c r="AI15" s="51">
        <v>637.76347840000005</v>
      </c>
      <c r="AJ15" s="51">
        <v>477.52139840000001</v>
      </c>
      <c r="AK15" s="51">
        <v>317.27931839999997</v>
      </c>
      <c r="AL15" s="51">
        <v>163.71397620599998</v>
      </c>
      <c r="AM15" s="51">
        <v>57.687148799999996</v>
      </c>
      <c r="AN15" s="51">
        <v>6.1426285939999996</v>
      </c>
    </row>
    <row r="16" spans="1:40" s="52" customFormat="1" ht="24" customHeight="1" x14ac:dyDescent="0.2">
      <c r="A16" s="46">
        <v>6</v>
      </c>
      <c r="B16" s="114" t="s">
        <v>20</v>
      </c>
      <c r="C16" s="114"/>
      <c r="D16" s="114"/>
      <c r="E16" s="61">
        <v>67</v>
      </c>
      <c r="F16" s="59">
        <v>257</v>
      </c>
      <c r="G16" s="59">
        <v>486</v>
      </c>
      <c r="H16" s="59">
        <v>997.27499999999998</v>
      </c>
      <c r="I16" s="60">
        <v>527.42899999999997</v>
      </c>
      <c r="J16" s="50">
        <v>164</v>
      </c>
      <c r="K16" s="51">
        <v>102.48039999999999</v>
      </c>
      <c r="L16" s="51">
        <v>0</v>
      </c>
      <c r="M16" s="51">
        <v>0</v>
      </c>
      <c r="N16" s="51">
        <v>0</v>
      </c>
      <c r="O16" s="51">
        <v>0</v>
      </c>
      <c r="P16" s="51">
        <v>0</v>
      </c>
      <c r="Q16" s="51">
        <v>0</v>
      </c>
      <c r="R16" s="51">
        <v>0</v>
      </c>
      <c r="S16" s="51">
        <v>0</v>
      </c>
      <c r="T16" s="51">
        <v>0</v>
      </c>
      <c r="U16" s="51">
        <v>0</v>
      </c>
      <c r="V16" s="51">
        <v>0</v>
      </c>
      <c r="W16" s="51">
        <v>0</v>
      </c>
      <c r="X16" s="51">
        <v>0</v>
      </c>
      <c r="Y16" s="51">
        <v>0</v>
      </c>
      <c r="Z16" s="51">
        <v>0</v>
      </c>
      <c r="AA16" s="51">
        <v>0</v>
      </c>
      <c r="AB16" s="51">
        <v>0</v>
      </c>
      <c r="AC16" s="51">
        <v>0</v>
      </c>
      <c r="AD16" s="51">
        <v>0</v>
      </c>
      <c r="AE16" s="51">
        <v>0</v>
      </c>
      <c r="AF16" s="51">
        <v>0</v>
      </c>
      <c r="AG16" s="51">
        <v>0</v>
      </c>
      <c r="AH16" s="51">
        <v>0</v>
      </c>
      <c r="AI16" s="51">
        <v>0</v>
      </c>
      <c r="AJ16" s="51">
        <v>0</v>
      </c>
      <c r="AK16" s="51">
        <v>0</v>
      </c>
      <c r="AL16" s="51">
        <v>0</v>
      </c>
      <c r="AM16" s="51">
        <v>0</v>
      </c>
      <c r="AN16" s="51">
        <v>0</v>
      </c>
    </row>
    <row r="17" spans="1:40" s="68" customFormat="1" ht="54.75" customHeight="1" thickBot="1" x14ac:dyDescent="0.25">
      <c r="A17" s="62">
        <v>7</v>
      </c>
      <c r="B17" s="115" t="s">
        <v>21</v>
      </c>
      <c r="C17" s="116"/>
      <c r="D17" s="116"/>
      <c r="E17" s="63">
        <f t="shared" ref="E17:AK17" si="2">E13/E11</f>
        <v>8.2338265832383295E-2</v>
      </c>
      <c r="F17" s="63">
        <f t="shared" si="2"/>
        <v>8.1041802468723834E-2</v>
      </c>
      <c r="G17" s="63">
        <f t="shared" si="2"/>
        <v>7.8075004511438173E-2</v>
      </c>
      <c r="H17" s="64">
        <f t="shared" si="2"/>
        <v>6.9380873414441324E-2</v>
      </c>
      <c r="I17" s="65">
        <f t="shared" si="2"/>
        <v>6.8192292945043267E-2</v>
      </c>
      <c r="J17" s="66">
        <f>J13/J11</f>
        <v>6.4220026122031357E-2</v>
      </c>
      <c r="K17" s="67">
        <f t="shared" si="2"/>
        <v>0.22047844511774703</v>
      </c>
      <c r="L17" s="67">
        <f t="shared" si="2"/>
        <v>5.2965204878513542E-2</v>
      </c>
      <c r="M17" s="67">
        <f t="shared" si="2"/>
        <v>0.20913452417551515</v>
      </c>
      <c r="N17" s="67">
        <f t="shared" si="2"/>
        <v>3.8184427206096924E-2</v>
      </c>
      <c r="O17" s="67">
        <f t="shared" si="2"/>
        <v>0.20037110915431483</v>
      </c>
      <c r="P17" s="67">
        <f t="shared" si="2"/>
        <v>3.1210918118373412E-2</v>
      </c>
      <c r="Q17" s="67">
        <f t="shared" si="2"/>
        <v>2.9467638411342565E-2</v>
      </c>
      <c r="R17" s="67">
        <f t="shared" si="2"/>
        <v>0.19253042615439431</v>
      </c>
      <c r="S17" s="67">
        <f t="shared" si="2"/>
        <v>2.112227785525754E-2</v>
      </c>
      <c r="T17" s="67">
        <f t="shared" si="2"/>
        <v>2.0555059676257995E-2</v>
      </c>
      <c r="U17" s="67">
        <f t="shared" si="2"/>
        <v>1.5841914342508111E-2</v>
      </c>
      <c r="V17" s="67">
        <f t="shared" si="2"/>
        <v>1.1284117351647804E-2</v>
      </c>
      <c r="W17" s="67">
        <f t="shared" si="2"/>
        <v>1.1034220034033409E-2</v>
      </c>
      <c r="X17" s="67">
        <f t="shared" si="2"/>
        <v>9.0076838795307181E-3</v>
      </c>
      <c r="Y17" s="67">
        <f t="shared" si="2"/>
        <v>8.8319651006892527E-3</v>
      </c>
      <c r="Z17" s="67">
        <f t="shared" si="2"/>
        <v>8.6533921446669115E-3</v>
      </c>
      <c r="AA17" s="67">
        <f t="shared" si="2"/>
        <v>8.4762462801633229E-3</v>
      </c>
      <c r="AB17" s="67">
        <f t="shared" si="2"/>
        <v>8.2991007114196803E-3</v>
      </c>
      <c r="AC17" s="67">
        <f t="shared" si="2"/>
        <v>5.0151953693803588E-3</v>
      </c>
      <c r="AD17" s="67">
        <f t="shared" si="2"/>
        <v>4.9682714200150911E-3</v>
      </c>
      <c r="AE17" s="67">
        <f t="shared" si="2"/>
        <v>4.9213474706498242E-3</v>
      </c>
      <c r="AF17" s="67">
        <f t="shared" si="2"/>
        <v>4.8744235212845573E-3</v>
      </c>
      <c r="AG17" s="67">
        <f t="shared" si="2"/>
        <v>4.8274995719192896E-3</v>
      </c>
      <c r="AH17" s="67">
        <f t="shared" si="2"/>
        <v>4.7805756225540235E-3</v>
      </c>
      <c r="AI17" s="67">
        <f t="shared" si="2"/>
        <v>4.7336516731887558E-3</v>
      </c>
      <c r="AJ17" s="67">
        <f t="shared" si="2"/>
        <v>4.6867277238234889E-3</v>
      </c>
      <c r="AK17" s="67">
        <f t="shared" si="2"/>
        <v>4.6398036380513969E-3</v>
      </c>
      <c r="AL17" s="67">
        <f>AL13/AL11</f>
        <v>3.4429548789351163E-3</v>
      </c>
      <c r="AM17" s="67">
        <f>AM13/AM11</f>
        <v>1.8659627929893251E-3</v>
      </c>
      <c r="AN17" s="67">
        <f>AN13/AN11</f>
        <v>3.5039372026081633E-4</v>
      </c>
    </row>
    <row r="18" spans="1:40" s="30" customFormat="1" ht="16.5" x14ac:dyDescent="0.2">
      <c r="A18" s="69"/>
      <c r="B18" s="117" t="s">
        <v>26</v>
      </c>
      <c r="C18" s="117"/>
      <c r="D18" s="117"/>
      <c r="E18" s="117"/>
      <c r="F18" s="117"/>
      <c r="G18" s="117"/>
      <c r="H18" s="117"/>
      <c r="I18" s="117"/>
      <c r="J18" s="70"/>
      <c r="K18" s="71"/>
      <c r="AD18" s="72"/>
      <c r="AE18" s="72"/>
      <c r="AF18" s="72"/>
      <c r="AG18" s="72"/>
    </row>
    <row r="19" spans="1:40" s="76" customFormat="1" ht="15.75" customHeight="1" x14ac:dyDescent="0.2">
      <c r="A19" s="73"/>
      <c r="B19" s="118"/>
      <c r="C19" s="118"/>
      <c r="D19" s="118"/>
      <c r="E19" s="118"/>
      <c r="F19" s="118"/>
      <c r="G19" s="118"/>
      <c r="H19" s="118"/>
      <c r="I19" s="118"/>
      <c r="J19" s="74"/>
      <c r="K19" s="75"/>
      <c r="AD19" s="77"/>
      <c r="AE19" s="77"/>
      <c r="AF19" s="77"/>
      <c r="AG19" s="77"/>
    </row>
    <row r="20" spans="1:40" s="89" customFormat="1" ht="18" x14ac:dyDescent="0.25">
      <c r="A20" s="86"/>
      <c r="B20" s="87"/>
      <c r="C20" s="87"/>
      <c r="D20" s="87"/>
      <c r="E20" s="88"/>
      <c r="F20" s="88"/>
      <c r="H20" s="88"/>
      <c r="I20" s="88"/>
      <c r="J20" s="90"/>
      <c r="K20" s="91"/>
      <c r="L20" s="91"/>
    </row>
    <row r="21" spans="1:40" s="89" customFormat="1" ht="15.75" x14ac:dyDescent="0.25">
      <c r="A21" s="86"/>
      <c r="B21" s="92"/>
      <c r="H21" s="93"/>
      <c r="I21" s="93"/>
    </row>
    <row r="22" spans="1:40" s="96" customFormat="1" ht="20.25" x14ac:dyDescent="0.3">
      <c r="A22" s="94"/>
      <c r="B22" s="95"/>
      <c r="D22" s="97"/>
      <c r="H22" s="97"/>
      <c r="I22" s="97"/>
      <c r="J22" s="98"/>
      <c r="K22" s="99"/>
      <c r="N22" s="97"/>
    </row>
    <row r="23" spans="1:40" s="96" customFormat="1" ht="20.25" x14ac:dyDescent="0.3">
      <c r="A23" s="100"/>
      <c r="D23" s="97"/>
      <c r="H23" s="97"/>
      <c r="I23" s="97"/>
      <c r="K23" s="99"/>
      <c r="N23" s="97"/>
      <c r="P23" s="101"/>
    </row>
    <row r="24" spans="1:40" s="96" customFormat="1" ht="20.25" x14ac:dyDescent="0.3">
      <c r="A24" s="102"/>
      <c r="D24" s="97"/>
      <c r="H24" s="97"/>
      <c r="I24" s="97"/>
      <c r="K24" s="99"/>
      <c r="N24" s="97"/>
      <c r="P24" s="101"/>
      <c r="V24" s="103"/>
    </row>
    <row r="25" spans="1:40" s="96" customFormat="1" ht="20.25" x14ac:dyDescent="0.3">
      <c r="A25" s="102"/>
      <c r="D25" s="97"/>
      <c r="H25" s="104"/>
      <c r="I25" s="104"/>
      <c r="J25" s="105"/>
      <c r="K25" s="106"/>
      <c r="N25" s="97"/>
      <c r="P25" s="101"/>
      <c r="V25" s="103"/>
    </row>
    <row r="26" spans="1:40" s="96" customFormat="1" ht="20.25" x14ac:dyDescent="0.3">
      <c r="A26" s="102"/>
      <c r="D26" s="97"/>
      <c r="H26" s="104"/>
      <c r="I26" s="104"/>
      <c r="J26" s="105"/>
      <c r="K26" s="107"/>
      <c r="N26" s="97"/>
      <c r="P26" s="101"/>
      <c r="V26" s="103"/>
    </row>
    <row r="27" spans="1:40" s="96" customFormat="1" ht="20.25" x14ac:dyDescent="0.3">
      <c r="A27" s="102"/>
      <c r="D27" s="97"/>
      <c r="H27" s="104"/>
      <c r="I27" s="104"/>
      <c r="J27" s="105"/>
      <c r="K27" s="107"/>
      <c r="N27" s="97"/>
      <c r="P27" s="101"/>
      <c r="V27" s="103"/>
    </row>
    <row r="28" spans="1:40" s="96" customFormat="1" ht="20.25" x14ac:dyDescent="0.3">
      <c r="A28" s="102"/>
      <c r="D28" s="97"/>
      <c r="H28" s="104"/>
      <c r="I28" s="104"/>
      <c r="J28" s="105"/>
      <c r="K28" s="107"/>
      <c r="N28" s="97"/>
      <c r="P28" s="101"/>
      <c r="V28" s="103"/>
    </row>
    <row r="29" spans="1:40" s="96" customFormat="1" ht="20.25" x14ac:dyDescent="0.3">
      <c r="A29" s="102"/>
      <c r="D29" s="97"/>
      <c r="H29" s="104"/>
      <c r="I29" s="104"/>
      <c r="J29" s="105"/>
      <c r="K29" s="107"/>
      <c r="N29" s="97"/>
      <c r="P29" s="101"/>
      <c r="V29" s="103"/>
    </row>
    <row r="30" spans="1:40" s="96" customFormat="1" ht="20.25" x14ac:dyDescent="0.3">
      <c r="A30" s="102"/>
      <c r="D30" s="97"/>
      <c r="H30" s="107"/>
      <c r="I30" s="107"/>
      <c r="J30" s="107"/>
      <c r="K30" s="107"/>
      <c r="N30" s="97"/>
      <c r="P30" s="101"/>
    </row>
    <row r="31" spans="1:40" s="96" customFormat="1" ht="20.25" x14ac:dyDescent="0.3">
      <c r="A31" s="102"/>
      <c r="D31" s="97"/>
      <c r="H31" s="107"/>
      <c r="I31" s="107"/>
      <c r="J31" s="99"/>
      <c r="K31" s="108"/>
      <c r="N31" s="97"/>
      <c r="P31" s="101"/>
    </row>
    <row r="32" spans="1:40" s="28" customFormat="1" ht="20.25" x14ac:dyDescent="0.3">
      <c r="A32" s="82" t="s">
        <v>22</v>
      </c>
      <c r="D32" s="79"/>
      <c r="H32" s="79"/>
      <c r="I32" s="79"/>
      <c r="K32" s="81"/>
      <c r="N32" s="79"/>
      <c r="P32" s="80"/>
    </row>
    <row r="33" spans="1:255" s="28" customFormat="1" ht="20.25" x14ac:dyDescent="0.3">
      <c r="A33" s="119" t="s">
        <v>27</v>
      </c>
      <c r="B33" s="119"/>
      <c r="C33" s="119"/>
      <c r="D33" s="119"/>
      <c r="E33" s="119"/>
      <c r="F33" s="119"/>
      <c r="G33" s="119"/>
      <c r="H33" s="119"/>
      <c r="I33" s="119"/>
      <c r="N33" s="79"/>
      <c r="P33" s="80"/>
    </row>
    <row r="34" spans="1:255" s="28" customFormat="1" ht="18" x14ac:dyDescent="0.25">
      <c r="A34" s="119"/>
      <c r="B34" s="119"/>
      <c r="C34" s="119"/>
      <c r="D34" s="119"/>
      <c r="E34" s="119"/>
      <c r="F34" s="119"/>
      <c r="G34" s="119"/>
      <c r="H34" s="119"/>
      <c r="I34" s="119"/>
      <c r="P34" s="80"/>
    </row>
    <row r="35" spans="1:255" s="28" customFormat="1" ht="18" x14ac:dyDescent="0.25">
      <c r="A35" s="119"/>
      <c r="B35" s="119"/>
      <c r="C35" s="119"/>
      <c r="D35" s="119"/>
      <c r="E35" s="119"/>
      <c r="F35" s="119"/>
      <c r="G35" s="119"/>
      <c r="H35" s="119"/>
      <c r="I35" s="119"/>
    </row>
    <row r="36" spans="1:255" s="28" customFormat="1" ht="18.75" customHeight="1" x14ac:dyDescent="0.25">
      <c r="A36" s="112" t="s">
        <v>23</v>
      </c>
      <c r="B36" s="112"/>
      <c r="C36" s="112"/>
      <c r="D36" s="112"/>
      <c r="E36" s="112"/>
      <c r="F36" s="112"/>
      <c r="G36" s="112"/>
      <c r="H36" s="112"/>
      <c r="I36" s="112"/>
    </row>
    <row r="37" spans="1:255" s="78" customFormat="1" ht="18" x14ac:dyDescent="0.25">
      <c r="A37" s="112"/>
      <c r="B37" s="112"/>
      <c r="C37" s="112"/>
      <c r="D37" s="112"/>
      <c r="E37" s="112"/>
      <c r="F37" s="112"/>
      <c r="G37" s="112"/>
      <c r="H37" s="112"/>
      <c r="I37" s="112"/>
    </row>
    <row r="38" spans="1:255" s="78" customFormat="1" ht="18.75" customHeight="1" x14ac:dyDescent="0.25">
      <c r="A38" s="112"/>
      <c r="B38" s="112"/>
      <c r="C38" s="112"/>
      <c r="D38" s="112"/>
      <c r="E38" s="112"/>
      <c r="F38" s="112"/>
      <c r="G38" s="112"/>
      <c r="H38" s="112"/>
      <c r="I38" s="112"/>
    </row>
    <row r="39" spans="1:255" s="78" customFormat="1" ht="18.75" customHeight="1" x14ac:dyDescent="0.25">
      <c r="A39" s="112"/>
      <c r="B39" s="112"/>
      <c r="C39" s="112"/>
      <c r="D39" s="112"/>
      <c r="E39" s="112"/>
      <c r="F39" s="112"/>
      <c r="G39" s="112"/>
      <c r="H39" s="112"/>
      <c r="I39" s="112"/>
    </row>
    <row r="40" spans="1:255" s="28" customFormat="1" ht="18.75" customHeight="1" x14ac:dyDescent="0.25">
      <c r="A40" s="120" t="s">
        <v>25</v>
      </c>
      <c r="B40" s="120"/>
      <c r="C40" s="120"/>
      <c r="D40" s="120"/>
      <c r="E40" s="120"/>
      <c r="F40" s="120"/>
      <c r="G40" s="120"/>
      <c r="H40" s="120"/>
      <c r="I40" s="120"/>
    </row>
    <row r="41" spans="1:255" s="28" customFormat="1" ht="18.75" customHeight="1" x14ac:dyDescent="0.25">
      <c r="A41" s="120"/>
      <c r="B41" s="120"/>
      <c r="C41" s="120"/>
      <c r="D41" s="120"/>
      <c r="E41" s="120"/>
      <c r="F41" s="120"/>
      <c r="G41" s="120"/>
      <c r="H41" s="120"/>
      <c r="I41" s="120"/>
    </row>
    <row r="42" spans="1:255" s="28" customFormat="1" ht="18.75" customHeight="1" x14ac:dyDescent="0.25">
      <c r="A42" s="112" t="s">
        <v>24</v>
      </c>
      <c r="B42" s="112"/>
      <c r="C42" s="112"/>
      <c r="D42" s="112"/>
      <c r="E42" s="112"/>
      <c r="F42" s="112"/>
      <c r="G42" s="112"/>
      <c r="H42" s="112"/>
      <c r="I42" s="112"/>
    </row>
    <row r="43" spans="1:255" s="28" customFormat="1" ht="18" x14ac:dyDescent="0.25">
      <c r="A43" s="112"/>
      <c r="B43" s="112"/>
      <c r="C43" s="112"/>
      <c r="D43" s="112"/>
      <c r="E43" s="112"/>
      <c r="F43" s="112"/>
      <c r="G43" s="112"/>
      <c r="H43" s="112"/>
      <c r="I43" s="112"/>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row>
    <row r="44" spans="1:255" s="109" customFormat="1" x14ac:dyDescent="0.2">
      <c r="H44" s="110"/>
      <c r="I44" s="110"/>
    </row>
    <row r="45" spans="1:255" s="109" customFormat="1" x14ac:dyDescent="0.2">
      <c r="H45" s="110"/>
      <c r="I45" s="110"/>
    </row>
    <row r="46" spans="1:255" s="109" customFormat="1" x14ac:dyDescent="0.2">
      <c r="H46" s="110"/>
      <c r="I46" s="110"/>
    </row>
    <row r="47" spans="1:255" s="109" customFormat="1" x14ac:dyDescent="0.2">
      <c r="H47" s="110"/>
      <c r="I47" s="110"/>
    </row>
    <row r="48" spans="1:255" s="109" customFormat="1" x14ac:dyDescent="0.2">
      <c r="H48" s="110"/>
      <c r="I48" s="110"/>
    </row>
    <row r="49" spans="1:9" s="109" customFormat="1" x14ac:dyDescent="0.2">
      <c r="A49" s="111"/>
      <c r="H49" s="110"/>
      <c r="I49" s="110"/>
    </row>
    <row r="50" spans="1:9" s="109" customFormat="1" x14ac:dyDescent="0.2">
      <c r="A50" s="111"/>
      <c r="H50" s="110"/>
      <c r="I50" s="110"/>
    </row>
    <row r="51" spans="1:9" s="109" customFormat="1" x14ac:dyDescent="0.2">
      <c r="A51" s="111"/>
      <c r="H51" s="110"/>
      <c r="I51" s="110"/>
    </row>
    <row r="52" spans="1:9" s="109" customFormat="1" x14ac:dyDescent="0.2">
      <c r="A52" s="111"/>
      <c r="H52" s="110"/>
      <c r="I52" s="110"/>
    </row>
    <row r="53" spans="1:9" s="109" customFormat="1" x14ac:dyDescent="0.2">
      <c r="A53" s="111"/>
      <c r="H53" s="110"/>
      <c r="I53" s="110"/>
    </row>
    <row r="54" spans="1:9" s="109" customFormat="1" x14ac:dyDescent="0.2">
      <c r="A54" s="111"/>
      <c r="H54" s="110"/>
      <c r="I54" s="110"/>
    </row>
    <row r="55" spans="1:9" s="109" customFormat="1" x14ac:dyDescent="0.2">
      <c r="A55" s="111"/>
      <c r="H55" s="110"/>
      <c r="I55" s="110"/>
    </row>
    <row r="56" spans="1:9" s="109" customFormat="1" x14ac:dyDescent="0.2">
      <c r="A56" s="111"/>
      <c r="H56" s="110"/>
      <c r="I56" s="110"/>
    </row>
    <row r="57" spans="1:9" s="109" customFormat="1" x14ac:dyDescent="0.2">
      <c r="A57" s="111"/>
      <c r="H57" s="110"/>
      <c r="I57" s="110"/>
    </row>
    <row r="58" spans="1:9" s="109" customFormat="1" x14ac:dyDescent="0.2">
      <c r="A58" s="111"/>
      <c r="H58" s="110"/>
      <c r="I58" s="110"/>
    </row>
    <row r="59" spans="1:9" s="109" customFormat="1" x14ac:dyDescent="0.2">
      <c r="A59" s="111"/>
      <c r="H59" s="110"/>
      <c r="I59" s="110"/>
    </row>
    <row r="60" spans="1:9" s="109" customFormat="1" x14ac:dyDescent="0.2">
      <c r="A60" s="111"/>
      <c r="H60" s="110"/>
      <c r="I60" s="110"/>
    </row>
    <row r="61" spans="1:9" s="109" customFormat="1" x14ac:dyDescent="0.2">
      <c r="A61" s="111"/>
      <c r="H61" s="110"/>
      <c r="I61" s="110"/>
    </row>
    <row r="62" spans="1:9" s="109" customFormat="1" x14ac:dyDescent="0.2">
      <c r="A62" s="111"/>
      <c r="H62" s="110"/>
      <c r="I62" s="110"/>
    </row>
    <row r="63" spans="1:9" s="109" customFormat="1" x14ac:dyDescent="0.2">
      <c r="A63" s="111"/>
      <c r="H63" s="110"/>
      <c r="I63" s="110"/>
    </row>
    <row r="64" spans="1:9" s="109" customFormat="1" x14ac:dyDescent="0.2">
      <c r="A64" s="111"/>
      <c r="H64" s="110"/>
      <c r="I64" s="110"/>
    </row>
    <row r="65" spans="1:9" s="109" customFormat="1" x14ac:dyDescent="0.2">
      <c r="A65" s="111"/>
      <c r="H65" s="110"/>
      <c r="I65" s="110"/>
    </row>
  </sheetData>
  <mergeCells count="23">
    <mergeCell ref="B11:D11"/>
    <mergeCell ref="A8:A9"/>
    <mergeCell ref="B8:D9"/>
    <mergeCell ref="E8:E9"/>
    <mergeCell ref="F8:F9"/>
    <mergeCell ref="I8:I9"/>
    <mergeCell ref="J8:T8"/>
    <mergeCell ref="U8:AH8"/>
    <mergeCell ref="AI8:AN8"/>
    <mergeCell ref="B10:D10"/>
    <mergeCell ref="G8:G9"/>
    <mergeCell ref="H8:H9"/>
    <mergeCell ref="A42:I43"/>
    <mergeCell ref="B12:D12"/>
    <mergeCell ref="B13:D13"/>
    <mergeCell ref="B14:D14"/>
    <mergeCell ref="B15:D15"/>
    <mergeCell ref="B16:D16"/>
    <mergeCell ref="B17:D17"/>
    <mergeCell ref="B18:I19"/>
    <mergeCell ref="A33:I35"/>
    <mergeCell ref="A36:I39"/>
    <mergeCell ref="A40:I41"/>
  </mergeCells>
  <pageMargins left="1.1023622047244095" right="0.31496062992125984" top="0.55118110236220474" bottom="0.55118110236220474" header="0.11811023622047245" footer="0.31496062992125984"/>
  <pageSetup paperSize="8" scale="69" fitToWidth="3" orientation="landscape"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Grad indat. estimat 2018-2047</vt:lpstr>
      <vt:lpstr>'Grad indat. estimat 2018-2047'!Imprimare_titluri</vt:lpstr>
      <vt:lpstr>'Grad indat. estimat 2018-2047'!Zona_de_imprimat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2018-02-06T13:19:31Z</cp:lastPrinted>
  <dcterms:created xsi:type="dcterms:W3CDTF">2018-02-06T12:47:26Z</dcterms:created>
  <dcterms:modified xsi:type="dcterms:W3CDTF">2018-02-06T13:44:58Z</dcterms:modified>
</cp:coreProperties>
</file>