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Area" localSheetId="0">'Program de investiții 2021'!$A$1:$E$220</definedName>
  </definedNames>
  <calcPr calcId="152511"/>
</workbook>
</file>

<file path=xl/calcChain.xml><?xml version="1.0" encoding="utf-8"?>
<calcChain xmlns="http://schemas.openxmlformats.org/spreadsheetml/2006/main">
  <c r="C216" i="2" l="1"/>
  <c r="C215" i="2"/>
  <c r="C214" i="2"/>
  <c r="C213" i="2"/>
  <c r="C212" i="2"/>
  <c r="C211" i="2"/>
  <c r="E210" i="2"/>
  <c r="D210" i="2"/>
  <c r="D61" i="2" s="1"/>
  <c r="D59" i="2" s="1"/>
  <c r="C210" i="2"/>
  <c r="E209" i="2"/>
  <c r="D209" i="2"/>
  <c r="C209" i="2"/>
  <c r="C60" i="2" s="1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5" i="2" s="1"/>
  <c r="C91" i="2" s="1"/>
  <c r="C75" i="2" s="1"/>
  <c r="C188" i="2"/>
  <c r="C187" i="2"/>
  <c r="E186" i="2"/>
  <c r="D186" i="2"/>
  <c r="C186" i="2"/>
  <c r="E185" i="2"/>
  <c r="D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1" i="2" s="1"/>
  <c r="C164" i="2"/>
  <c r="C163" i="2"/>
  <c r="E162" i="2"/>
  <c r="D162" i="2"/>
  <c r="C162" i="2"/>
  <c r="E161" i="2"/>
  <c r="D161" i="2"/>
  <c r="C160" i="2"/>
  <c r="C159" i="2"/>
  <c r="C158" i="2"/>
  <c r="C154" i="2" s="1"/>
  <c r="C157" i="2"/>
  <c r="C156" i="2"/>
  <c r="C155" i="2"/>
  <c r="E154" i="2"/>
  <c r="D154" i="2"/>
  <c r="D152" i="2" s="1"/>
  <c r="E153" i="2"/>
  <c r="D153" i="2"/>
  <c r="C153" i="2"/>
  <c r="E152" i="2"/>
  <c r="E151" i="2"/>
  <c r="E149" i="2" s="1"/>
  <c r="E147" i="2" s="1"/>
  <c r="D151" i="2"/>
  <c r="E150" i="2"/>
  <c r="D149" i="2"/>
  <c r="E148" i="2"/>
  <c r="D147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E124" i="2"/>
  <c r="D124" i="2"/>
  <c r="C124" i="2"/>
  <c r="E123" i="2"/>
  <c r="D123" i="2"/>
  <c r="C123" i="2"/>
  <c r="C122" i="2"/>
  <c r="C121" i="2"/>
  <c r="E120" i="2"/>
  <c r="D120" i="2"/>
  <c r="D118" i="2" s="1"/>
  <c r="C120" i="2"/>
  <c r="E119" i="2"/>
  <c r="D119" i="2"/>
  <c r="C119" i="2"/>
  <c r="C117" i="2" s="1"/>
  <c r="C115" i="2" s="1"/>
  <c r="C113" i="2" s="1"/>
  <c r="E118" i="2"/>
  <c r="C118" i="2"/>
  <c r="C116" i="2" s="1"/>
  <c r="C114" i="2" s="1"/>
  <c r="E117" i="2"/>
  <c r="E115" i="2" s="1"/>
  <c r="E113" i="2" s="1"/>
  <c r="D117" i="2"/>
  <c r="E116" i="2"/>
  <c r="E114" i="2" s="1"/>
  <c r="D115" i="2"/>
  <c r="D113" i="2" s="1"/>
  <c r="C110" i="2"/>
  <c r="C109" i="2"/>
  <c r="C108" i="2"/>
  <c r="C107" i="2"/>
  <c r="C106" i="2"/>
  <c r="C105" i="2"/>
  <c r="C104" i="2"/>
  <c r="C103" i="2"/>
  <c r="E102" i="2"/>
  <c r="D102" i="2"/>
  <c r="D100" i="2" s="1"/>
  <c r="C102" i="2"/>
  <c r="E101" i="2"/>
  <c r="D101" i="2"/>
  <c r="D99" i="2" s="1"/>
  <c r="C101" i="2"/>
  <c r="C99" i="2" s="1"/>
  <c r="E100" i="2"/>
  <c r="C100" i="2"/>
  <c r="C98" i="2" s="1"/>
  <c r="C96" i="2" s="1"/>
  <c r="E99" i="2"/>
  <c r="E97" i="2" s="1"/>
  <c r="E95" i="2" s="1"/>
  <c r="E98" i="2"/>
  <c r="E96" i="2" s="1"/>
  <c r="E92" i="2"/>
  <c r="D92" i="2"/>
  <c r="D76" i="2" s="1"/>
  <c r="C92" i="2"/>
  <c r="E91" i="2"/>
  <c r="D91" i="2"/>
  <c r="E90" i="2"/>
  <c r="C90" i="2"/>
  <c r="E89" i="2"/>
  <c r="E73" i="2" s="1"/>
  <c r="D89" i="2"/>
  <c r="E88" i="2"/>
  <c r="D88" i="2"/>
  <c r="E87" i="2"/>
  <c r="D87" i="2"/>
  <c r="C87" i="2"/>
  <c r="E86" i="2"/>
  <c r="E85" i="2"/>
  <c r="E83" i="2" s="1"/>
  <c r="E81" i="2" s="1"/>
  <c r="D85" i="2"/>
  <c r="E84" i="2"/>
  <c r="D83" i="2"/>
  <c r="E82" i="2"/>
  <c r="D81" i="2"/>
  <c r="E78" i="2"/>
  <c r="D78" i="2"/>
  <c r="C78" i="2"/>
  <c r="E77" i="2"/>
  <c r="D77" i="2"/>
  <c r="C77" i="2"/>
  <c r="E76" i="2"/>
  <c r="C76" i="2"/>
  <c r="E75" i="2"/>
  <c r="D75" i="2"/>
  <c r="E74" i="2"/>
  <c r="C74" i="2"/>
  <c r="D73" i="2"/>
  <c r="E72" i="2"/>
  <c r="E71" i="2"/>
  <c r="E69" i="2" s="1"/>
  <c r="E67" i="2" s="1"/>
  <c r="E65" i="2" s="1"/>
  <c r="D71" i="2"/>
  <c r="E70" i="2"/>
  <c r="E68" i="2" s="1"/>
  <c r="E66" i="2" s="1"/>
  <c r="D69" i="2"/>
  <c r="D67" i="2" s="1"/>
  <c r="D65" i="2" s="1"/>
  <c r="E61" i="2"/>
  <c r="C61" i="2"/>
  <c r="E60" i="2"/>
  <c r="E58" i="2" s="1"/>
  <c r="D60" i="2"/>
  <c r="E59" i="2"/>
  <c r="E57" i="2" s="1"/>
  <c r="D58" i="2"/>
  <c r="D56" i="2" s="1"/>
  <c r="E53" i="2"/>
  <c r="E51" i="2" s="1"/>
  <c r="E49" i="2" s="1"/>
  <c r="D52" i="2"/>
  <c r="D50" i="2" s="1"/>
  <c r="E45" i="2"/>
  <c r="E44" i="2"/>
  <c r="C44" i="2" s="1"/>
  <c r="D44" i="2"/>
  <c r="E43" i="2"/>
  <c r="E41" i="2" s="1"/>
  <c r="D42" i="2"/>
  <c r="D40" i="2" s="1"/>
  <c r="E37" i="2"/>
  <c r="E35" i="2" s="1"/>
  <c r="E33" i="2" s="1"/>
  <c r="C37" i="2"/>
  <c r="E29" i="2"/>
  <c r="E27" i="2"/>
  <c r="E25" i="2" s="1"/>
  <c r="E21" i="2"/>
  <c r="E19" i="2" s="1"/>
  <c r="E17" i="2" s="1"/>
  <c r="E56" i="2" l="1"/>
  <c r="C56" i="2" s="1"/>
  <c r="C58" i="2"/>
  <c r="C85" i="2"/>
  <c r="C83" i="2" s="1"/>
  <c r="C81" i="2" s="1"/>
  <c r="C59" i="2"/>
  <c r="D57" i="2"/>
  <c r="C57" i="2" s="1"/>
  <c r="C97" i="2"/>
  <c r="C95" i="2" s="1"/>
  <c r="C36" i="2"/>
  <c r="D98" i="2"/>
  <c r="D96" i="2" s="1"/>
  <c r="D37" i="2"/>
  <c r="D45" i="2"/>
  <c r="D116" i="2"/>
  <c r="D114" i="2" s="1"/>
  <c r="D150" i="2"/>
  <c r="D148" i="2" s="1"/>
  <c r="D53" i="2"/>
  <c r="D48" i="2"/>
  <c r="D97" i="2"/>
  <c r="D95" i="2" s="1"/>
  <c r="D36" i="2"/>
  <c r="C151" i="2"/>
  <c r="C149" i="2" s="1"/>
  <c r="C147" i="2" s="1"/>
  <c r="C88" i="2"/>
  <c r="C152" i="2"/>
  <c r="C150" i="2" s="1"/>
  <c r="C148" i="2" s="1"/>
  <c r="E36" i="2"/>
  <c r="E42" i="2"/>
  <c r="E52" i="2"/>
  <c r="C71" i="2"/>
  <c r="D72" i="2"/>
  <c r="D70" i="2" s="1"/>
  <c r="D68" i="2" s="1"/>
  <c r="D66" i="2" s="1"/>
  <c r="C89" i="2"/>
  <c r="C73" i="2" s="1"/>
  <c r="D90" i="2"/>
  <c r="D74" i="2" s="1"/>
  <c r="C69" i="2" l="1"/>
  <c r="C67" i="2" s="1"/>
  <c r="C65" i="2" s="1"/>
  <c r="C53" i="2"/>
  <c r="D51" i="2"/>
  <c r="D35" i="2"/>
  <c r="D29" i="2"/>
  <c r="C45" i="2"/>
  <c r="D43" i="2"/>
  <c r="E50" i="2"/>
  <c r="C52" i="2"/>
  <c r="C86" i="2"/>
  <c r="C84" i="2" s="1"/>
  <c r="C82" i="2" s="1"/>
  <c r="C72" i="2"/>
  <c r="C70" i="2" s="1"/>
  <c r="C68" i="2" s="1"/>
  <c r="C66" i="2" s="1"/>
  <c r="D86" i="2"/>
  <c r="D84" i="2" s="1"/>
  <c r="D82" i="2" s="1"/>
  <c r="E34" i="2"/>
  <c r="E32" i="2" s="1"/>
  <c r="E28" i="2"/>
  <c r="D34" i="2"/>
  <c r="D28" i="2"/>
  <c r="E40" i="2"/>
  <c r="C40" i="2" s="1"/>
  <c r="C42" i="2"/>
  <c r="C28" i="2" l="1"/>
  <c r="C20" i="2" s="1"/>
  <c r="C18" i="2" s="1"/>
  <c r="C16" i="2" s="1"/>
  <c r="D26" i="2"/>
  <c r="D20" i="2"/>
  <c r="D18" i="2" s="1"/>
  <c r="D16" i="2" s="1"/>
  <c r="C35" i="2"/>
  <c r="D33" i="2"/>
  <c r="C33" i="2" s="1"/>
  <c r="C34" i="2"/>
  <c r="D32" i="2"/>
  <c r="C32" i="2" s="1"/>
  <c r="C43" i="2"/>
  <c r="D41" i="2"/>
  <c r="C41" i="2" s="1"/>
  <c r="C51" i="2"/>
  <c r="D49" i="2"/>
  <c r="C49" i="2" s="1"/>
  <c r="E48" i="2"/>
  <c r="C48" i="2" s="1"/>
  <c r="C50" i="2"/>
  <c r="E26" i="2"/>
  <c r="E24" i="2" s="1"/>
  <c r="E20" i="2"/>
  <c r="E18" i="2" s="1"/>
  <c r="E16" i="2" s="1"/>
  <c r="D21" i="2"/>
  <c r="D19" i="2" s="1"/>
  <c r="D17" i="2" s="1"/>
  <c r="C29" i="2"/>
  <c r="C21" i="2" s="1"/>
  <c r="C19" i="2" s="1"/>
  <c r="C17" i="2" s="1"/>
  <c r="D27" i="2"/>
  <c r="C27" i="2" l="1"/>
  <c r="D25" i="2"/>
  <c r="C25" i="2" s="1"/>
  <c r="D24" i="2"/>
  <c r="C24" i="2" s="1"/>
  <c r="C26" i="2"/>
</calcChain>
</file>

<file path=xl/sharedStrings.xml><?xml version="1.0" encoding="utf-8"?>
<sst xmlns="http://schemas.openxmlformats.org/spreadsheetml/2006/main" count="623" uniqueCount="137">
  <si>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</si>
  <si>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</si>
  <si>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</si>
  <si>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</si>
  <si>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</si>
  <si>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</si>
  <si>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</si>
  <si>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</si>
  <si>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</si>
  <si>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</si>
  <si>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</si>
  <si>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</si>
  <si>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</si>
  <si>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</si>
  <si>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99999999</t>
  </si>
  <si>
    <t>DIRECTIA GENERALA DE ARHITECTURA PEISAGISTICA SI MONUMENTE DE FOR PUBLIC</t>
  </si>
  <si>
    <t>Trezorerie operativa Municipiul Bucuresti</t>
  </si>
  <si>
    <t>Alte Unitati</t>
  </si>
  <si>
    <t>G</t>
  </si>
  <si>
    <t/>
  </si>
  <si>
    <t>67.50.00</t>
  </si>
  <si>
    <t>10.01.01</t>
  </si>
  <si>
    <t>10.01.05</t>
  </si>
  <si>
    <t>10.01.06</t>
  </si>
  <si>
    <t>10.01.13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</si>
  <si>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</si>
  <si>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</si>
  <si>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</si>
  <si>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</si>
  <si>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</si>
  <si>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</si>
  <si>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</si>
  <si>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</si>
  <si>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</si>
  <si>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</si>
  <si>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</si>
  <si>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</si>
  <si>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</si>
  <si>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</si>
  <si>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</si>
  <si>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20.13.00</t>
  </si>
  <si>
    <t>20.14.00</t>
  </si>
  <si>
    <t>20.19.00</t>
  </si>
  <si>
    <t>20.30.03</t>
  </si>
  <si>
    <t>20.30.04</t>
  </si>
  <si>
    <t>20.30.09</t>
  </si>
  <si>
    <t>20.30.30</t>
  </si>
  <si>
    <t>57.02.01</t>
  </si>
  <si>
    <t>71.01.01</t>
  </si>
  <si>
    <t>71.01.03</t>
  </si>
  <si>
    <t>71.01.30</t>
  </si>
  <si>
    <t>71.03.00</t>
  </si>
  <si>
    <t>85.01.01</t>
  </si>
  <si>
    <t>33.50.00</t>
  </si>
  <si>
    <t>37.01.00</t>
  </si>
  <si>
    <t>43.09.00</t>
  </si>
  <si>
    <t>43.19.00</t>
  </si>
  <si>
    <t>MUNICIPIUL BUCUREȘTI</t>
  </si>
  <si>
    <t xml:space="preserve">      HCGMB NR. 121/07.05.2021</t>
  </si>
  <si>
    <t>DIRECȚIA GENERALĂ DE ARHITECTURĂ PEISAGISTICĂ ȘI MONUMENTE DE FOR PUBLIC</t>
  </si>
  <si>
    <t xml:space="preserve">       Anexa nr. 2.34-1</t>
  </si>
  <si>
    <t xml:space="preserve">     I - Credite de angajament (CA)</t>
  </si>
  <si>
    <t xml:space="preserve">    II - Credite bugetare (CB)</t>
  </si>
  <si>
    <t xml:space="preserve">PROGRAMUL DE INVESTIŢII PUBLICE </t>
  </si>
  <si>
    <t>PE GRUPE DE INVESTIŢII ŞI SURSE DE FINANŢARE</t>
  </si>
  <si>
    <t>mii  lei  -</t>
  </si>
  <si>
    <t>CAPITOL/ 67.10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</si>
  <si>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</si>
  <si>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</si>
  <si>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</si>
  <si>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</si>
  <si>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</si>
  <si>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</si>
  <si>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</si>
  <si>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</si>
  <si>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</si>
  <si>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</si>
  <si>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</si>
  <si>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</si>
  <si>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</si>
  <si>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</si>
  <si>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dotari independente</t>
  </si>
  <si>
    <t>c. cheltuieli aferente studiilor de fezabilitate si alte studii</t>
  </si>
  <si>
    <t>e. alte cheltuieli asimilate investitiilor</t>
  </si>
  <si>
    <t>Reparații capitale aferente activelor fixe</t>
  </si>
  <si>
    <t>CAPITOL 67.02 ”CULTURĂ, RECREERE ȘI RELIGIE”</t>
  </si>
  <si>
    <t>SUBCAPITOL 67.02.50  "Alte servicii în domeniul culturii, recreerii și religiei"</t>
  </si>
  <si>
    <t>71.01.01 Construcții</t>
  </si>
  <si>
    <t xml:space="preserve">71.01.03 Mobilier, aparatură birotică și alte active corporale </t>
  </si>
  <si>
    <t xml:space="preserve">71.01.30 Alte active fixe </t>
  </si>
  <si>
    <t>71.03 Reparații capitale aferente activelor fixe</t>
  </si>
  <si>
    <t>Aleea Actorilor Teatrului de Comedie</t>
  </si>
  <si>
    <t>Hotel Display</t>
  </si>
  <si>
    <t>Realizare sistem de arborare pavilioane de mare poavaz a Drapelului Național la Arcul de Triumf</t>
  </si>
  <si>
    <t>Sistem de fixare baluștrii piatră - Arcul de Triumf</t>
  </si>
  <si>
    <t>Realizare proiect tehnic de amplasare ANSAMBLU MONUMENTAL REGELE FERDINAND I ÎNTREGITORUL</t>
  </si>
  <si>
    <t>Proiect tehnic amenajare peisagistica statuie Mihai Eminescu</t>
  </si>
  <si>
    <t>Proiect tehnic amenajare peisagistica monument Alexandru Lahovary</t>
  </si>
  <si>
    <t>Proiect tehnic amenajare peisagistica monument Aviator Zorileanu</t>
  </si>
  <si>
    <t>Proiect tehnic amenajare peisagistica monument Eroii C.F.R.</t>
  </si>
  <si>
    <t>Proiect tehnic amenajare peisagistica monumentul Eroilor Comuna Grivita</t>
  </si>
  <si>
    <t>Proiect tehnic amenajare peisagistica monument Ultimul Strajer al Capitalei</t>
  </si>
  <si>
    <t>Proiect tehnic amenajare peisagistica monument Spatarul Mihai Cantacuzino</t>
  </si>
  <si>
    <t>Proiect tehnic amenajare peisagistica  bust Dimitrie Cantemir</t>
  </si>
  <si>
    <t>Proiect tehnic amenajare peisagistica statuie Antim Ivireanul</t>
  </si>
  <si>
    <t>Proiect tehnic amenajare peisagistica monument funerar Carol Davila si Ana Davila</t>
  </si>
  <si>
    <t>Realizare proiect tehnic de amplasare, soclu și amplasare mfp RONALD REAGAN</t>
  </si>
  <si>
    <t>Realizare proiect tehnic de amplasare, realizare soclu și amplasare monument de for public PAPA FRANCISC, autor Darie DUP</t>
  </si>
  <si>
    <t>Realizare proiect tehnic de amplasare și amplasare mfp ABAI KUNANBAEV</t>
  </si>
  <si>
    <t>Realizare lucrare de artă, proiectare și amplasare monument comun MARTIN LUTHER și JEAN CALVIN</t>
  </si>
  <si>
    <t xml:space="preserve">Amenajare peisagistică Statuie Mihai Eminescu- scuarul Ateneul Roman </t>
  </si>
  <si>
    <t xml:space="preserve">Amenajare peisagistică Monument Alexandru Lahovary- Piata Alexandru Lahovary
</t>
  </si>
  <si>
    <t>Amenajare peisagistică Monument Aviator Zorileanu- Piata Quito</t>
  </si>
  <si>
    <t xml:space="preserve">Amenajare peisagistică Monument Eroii C.F.R. 1916-1918- Piata Garii de Nord            </t>
  </si>
  <si>
    <t>Amenajare peisagistică Monumentul Eroilor de la 1916-1918-Comuna Grivit- Bd. Gloriei x Str. Elocintei</t>
  </si>
  <si>
    <t xml:space="preserve">Amenajare peisagistică Monumentul Ultimul Strajer al Capitalei-Sos. Bucuresti-Ploiesti Km. 7+680 (Aeroportul Baneasa)
</t>
  </si>
  <si>
    <t>Amenajare peisagistică Monument Spatarul Mihai Cantacuzino Bd. I.C.Bratianu (incinta Spitalul Coltea)</t>
  </si>
  <si>
    <t>Amenajare peisagistică Bust Dimitrie Cantemir - Bd. Dimitrie Cantemir x Bd. Marasesti</t>
  </si>
  <si>
    <t>Amenajare peisagistică Statuie Antim Ivireanul - Str. Justitiei x Str. Mitropolit Antim Ivireanul</t>
  </si>
  <si>
    <t xml:space="preserve">Amenajare peisagistică Monument funerar Dr. Carol Davila si Ana Davila - Str. Demostene Atanasie-Parcul Davila
</t>
  </si>
  <si>
    <t>Soluție securitate la nivel de rețea</t>
  </si>
  <si>
    <t>Soluție de e-mail și back-up</t>
  </si>
  <si>
    <t>Soluție back-up</t>
  </si>
  <si>
    <t>Licențe MICROSOFT WINDOWS</t>
  </si>
  <si>
    <t>Licențe MICROSOFT OFFICE</t>
  </si>
  <si>
    <t>Licențe ANTIVIRUS</t>
  </si>
  <si>
    <t>Soft grafică</t>
  </si>
  <si>
    <t>Realizare website instituție-D.G.A.P.M.F.P.</t>
  </si>
  <si>
    <t>Realizare website program ADOPTĂ O STATUIE</t>
  </si>
  <si>
    <t>Realizare website bff.art</t>
  </si>
  <si>
    <t>Program Corel DRAW Graphic Suite 2020 Business Win- licență electronică permanentă</t>
  </si>
  <si>
    <t>Lucrări de reparații capitale PASAJ LATIN LIPSCANI</t>
  </si>
  <si>
    <t>Lucrări de reparații capitale, expertiză și proiect, punere în siguranță a ansambului monumental GLORIE ETERNĂ EROILOR REVOLUȚIEI ROMÂNE DIN DECEMBRIE 1989 - autor Alexandru Ghilduș</t>
  </si>
  <si>
    <t>Proiect Dali și proiect tehnic FÂNTÂNA GEORGE CANTACUZINO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</si>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</sst>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169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2" applyFont="1" applyBorder="1"/>
    <xf numFmtId="0" fontId="4" fillId="0" borderId="0" xfId="1" applyFont="1" applyAlignment="1">
      <alignment wrapText="1"/>
    </xf>
    <xf numFmtId="0" fontId="2" fillId="0" borderId="0" xfId="2" applyFont="1" applyBorder="1" applyAlignment="1">
      <alignment vertical="top"/>
    </xf>
    <xf numFmtId="0" fontId="2" fillId="0" borderId="0" xfId="1" quotePrefix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Border="1"/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4" fillId="0" borderId="2" xfId="1" applyFont="1" applyFill="1" applyBorder="1"/>
    <xf numFmtId="0" fontId="2" fillId="0" borderId="6" xfId="1" applyFont="1" applyFill="1" applyBorder="1" applyAlignment="1">
      <alignment horizontal="center"/>
    </xf>
    <xf numFmtId="4" fontId="4" fillId="0" borderId="2" xfId="1" applyNumberFormat="1" applyFont="1" applyFill="1" applyBorder="1"/>
    <xf numFmtId="0" fontId="2" fillId="0" borderId="7" xfId="1" applyFont="1" applyFill="1" applyBorder="1"/>
    <xf numFmtId="0" fontId="2" fillId="0" borderId="8" xfId="1" applyFont="1" applyFill="1" applyBorder="1" applyAlignment="1">
      <alignment horizontal="center"/>
    </xf>
    <xf numFmtId="4" fontId="4" fillId="0" borderId="7" xfId="1" applyNumberFormat="1" applyFont="1" applyFill="1" applyBorder="1"/>
    <xf numFmtId="0" fontId="5" fillId="0" borderId="3" xfId="1" applyFont="1" applyBorder="1"/>
    <xf numFmtId="0" fontId="2" fillId="0" borderId="9" xfId="1" applyFont="1" applyBorder="1" applyAlignment="1">
      <alignment horizontal="center"/>
    </xf>
    <xf numFmtId="4" fontId="2" fillId="0" borderId="3" xfId="1" applyNumberFormat="1" applyFont="1" applyFill="1" applyBorder="1"/>
    <xf numFmtId="0" fontId="2" fillId="0" borderId="4" xfId="1" applyFont="1" applyFill="1" applyBorder="1"/>
    <xf numFmtId="0" fontId="2" fillId="0" borderId="10" xfId="1" applyFont="1" applyBorder="1" applyAlignment="1">
      <alignment horizontal="center"/>
    </xf>
    <xf numFmtId="4" fontId="2" fillId="0" borderId="4" xfId="1" applyNumberFormat="1" applyFont="1" applyFill="1" applyBorder="1"/>
    <xf numFmtId="0" fontId="6" fillId="0" borderId="3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2" fillId="0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left"/>
    </xf>
    <xf numFmtId="0" fontId="4" fillId="2" borderId="1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13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15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4" fontId="2" fillId="0" borderId="16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right"/>
    </xf>
    <xf numFmtId="0" fontId="5" fillId="0" borderId="2" xfId="1" applyFont="1" applyBorder="1"/>
    <xf numFmtId="0" fontId="2" fillId="0" borderId="15" xfId="1" applyFont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4" fillId="3" borderId="14" xfId="1" applyFont="1" applyFill="1" applyBorder="1" applyAlignment="1">
      <alignment horizontal="left"/>
    </xf>
    <xf numFmtId="0" fontId="2" fillId="0" borderId="3" xfId="1" applyFont="1" applyFill="1" applyBorder="1"/>
    <xf numFmtId="4" fontId="2" fillId="0" borderId="17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0" fontId="4" fillId="2" borderId="15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4" fillId="2" borderId="16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4" fontId="2" fillId="0" borderId="18" xfId="1" applyNumberFormat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4" fontId="2" fillId="0" borderId="7" xfId="1" applyNumberFormat="1" applyFont="1" applyFill="1" applyBorder="1"/>
    <xf numFmtId="0" fontId="4" fillId="4" borderId="11" xfId="1" applyFont="1" applyFill="1" applyBorder="1" applyAlignment="1"/>
    <xf numFmtId="0" fontId="4" fillId="4" borderId="12" xfId="1" applyFont="1" applyFill="1" applyBorder="1" applyAlignment="1"/>
    <xf numFmtId="0" fontId="4" fillId="4" borderId="14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left"/>
    </xf>
    <xf numFmtId="0" fontId="4" fillId="4" borderId="12" xfId="1" applyFont="1" applyFill="1" applyBorder="1" applyAlignment="1">
      <alignment horizontal="left"/>
    </xf>
    <xf numFmtId="0" fontId="4" fillId="4" borderId="14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16" xfId="1" applyFont="1" applyFill="1" applyBorder="1" applyAlignment="1">
      <alignment horizontal="left"/>
    </xf>
    <xf numFmtId="0" fontId="2" fillId="5" borderId="0" xfId="1" applyFont="1" applyFill="1"/>
    <xf numFmtId="4" fontId="2" fillId="5" borderId="2" xfId="1" applyNumberFormat="1" applyFont="1" applyFill="1" applyBorder="1" applyAlignment="1"/>
    <xf numFmtId="0" fontId="2" fillId="0" borderId="19" xfId="1" applyFont="1" applyFill="1" applyBorder="1" applyAlignment="1">
      <alignment horizontal="center"/>
    </xf>
    <xf numFmtId="4" fontId="2" fillId="5" borderId="18" xfId="1" applyNumberFormat="1" applyFont="1" applyFill="1" applyBorder="1" applyAlignment="1"/>
    <xf numFmtId="0" fontId="5" fillId="0" borderId="20" xfId="1" applyFont="1" applyBorder="1"/>
    <xf numFmtId="0" fontId="4" fillId="0" borderId="21" xfId="1" applyFont="1" applyBorder="1" applyAlignment="1">
      <alignment horizontal="center"/>
    </xf>
    <xf numFmtId="4" fontId="4" fillId="5" borderId="3" xfId="1" applyNumberFormat="1" applyFont="1" applyFill="1" applyBorder="1" applyAlignment="1"/>
    <xf numFmtId="0" fontId="4" fillId="0" borderId="4" xfId="1" applyFont="1" applyFill="1" applyBorder="1"/>
    <xf numFmtId="0" fontId="4" fillId="0" borderId="10" xfId="1" applyFont="1" applyBorder="1" applyAlignment="1">
      <alignment horizontal="center"/>
    </xf>
    <xf numFmtId="4" fontId="4" fillId="5" borderId="4" xfId="1" applyNumberFormat="1" applyFont="1" applyFill="1" applyBorder="1" applyAlignment="1"/>
    <xf numFmtId="0" fontId="5" fillId="0" borderId="3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4" fontId="4" fillId="5" borderId="2" xfId="1" applyNumberFormat="1" applyFont="1" applyFill="1" applyBorder="1" applyAlignment="1"/>
    <xf numFmtId="0" fontId="4" fillId="0" borderId="10" xfId="1" applyFont="1" applyFill="1" applyBorder="1" applyAlignment="1">
      <alignment horizontal="center"/>
    </xf>
    <xf numFmtId="0" fontId="2" fillId="0" borderId="15" xfId="1" applyFont="1" applyFill="1" applyBorder="1"/>
    <xf numFmtId="0" fontId="2" fillId="0" borderId="2" xfId="1" applyFont="1" applyFill="1" applyBorder="1" applyAlignment="1">
      <alignment wrapText="1"/>
    </xf>
    <xf numFmtId="0" fontId="4" fillId="6" borderId="11" xfId="1" applyFont="1" applyFill="1" applyBorder="1" applyAlignment="1">
      <alignment horizontal="left"/>
    </xf>
    <xf numFmtId="0" fontId="4" fillId="6" borderId="12" xfId="1" applyFont="1" applyFill="1" applyBorder="1" applyAlignment="1">
      <alignment horizontal="left"/>
    </xf>
    <xf numFmtId="0" fontId="4" fillId="6" borderId="14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/>
    </xf>
    <xf numFmtId="0" fontId="2" fillId="0" borderId="22" xfId="1" applyFont="1" applyFill="1" applyBorder="1"/>
    <xf numFmtId="4" fontId="4" fillId="0" borderId="3" xfId="1" applyNumberFormat="1" applyFont="1" applyBorder="1"/>
    <xf numFmtId="4" fontId="4" fillId="0" borderId="4" xfId="1" applyNumberFormat="1" applyFont="1" applyBorder="1"/>
    <xf numFmtId="4" fontId="2" fillId="0" borderId="0" xfId="1" applyNumberFormat="1" applyFont="1"/>
    <xf numFmtId="0" fontId="2" fillId="0" borderId="10" xfId="1" applyFont="1" applyFill="1" applyBorder="1"/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6" fillId="0" borderId="2" xfId="1" applyFont="1" applyFill="1" applyBorder="1" applyAlignment="1">
      <alignment horizontal="left" wrapText="1"/>
    </xf>
    <xf numFmtId="0" fontId="4" fillId="7" borderId="15" xfId="1" applyFont="1" applyFill="1" applyBorder="1" applyAlignment="1">
      <alignment horizontal="left"/>
    </xf>
    <xf numFmtId="0" fontId="4" fillId="7" borderId="6" xfId="1" applyFont="1" applyFill="1" applyBorder="1" applyAlignment="1">
      <alignment horizontal="left"/>
    </xf>
    <xf numFmtId="0" fontId="4" fillId="7" borderId="0" xfId="1" applyFont="1" applyFill="1" applyBorder="1" applyAlignment="1">
      <alignment horizontal="left"/>
    </xf>
    <xf numFmtId="0" fontId="4" fillId="7" borderId="17" xfId="1" applyFont="1" applyFill="1" applyBorder="1" applyAlignment="1">
      <alignment horizontal="left"/>
    </xf>
    <xf numFmtId="4" fontId="4" fillId="0" borderId="2" xfId="1" applyNumberFormat="1" applyFont="1" applyFill="1" applyBorder="1" applyAlignment="1">
      <alignment horizontal="right"/>
    </xf>
    <xf numFmtId="0" fontId="2" fillId="0" borderId="22" xfId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right"/>
    </xf>
    <xf numFmtId="4" fontId="4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4" fillId="0" borderId="15" xfId="1" applyFont="1" applyFill="1" applyBorder="1" applyAlignment="1">
      <alignment wrapText="1"/>
    </xf>
    <xf numFmtId="0" fontId="4" fillId="0" borderId="15" xfId="1" applyFont="1" applyFill="1" applyBorder="1" applyAlignment="1">
      <alignment horizontal="center"/>
    </xf>
    <xf numFmtId="4" fontId="4" fillId="0" borderId="16" xfId="1" applyNumberFormat="1" applyFont="1" applyFill="1" applyBorder="1" applyAlignment="1">
      <alignment horizontal="right"/>
    </xf>
    <xf numFmtId="0" fontId="4" fillId="0" borderId="10" xfId="1" applyFont="1" applyFill="1" applyBorder="1"/>
    <xf numFmtId="4" fontId="4" fillId="0" borderId="4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horizontal="left"/>
    </xf>
    <xf numFmtId="2" fontId="2" fillId="0" borderId="3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2" fontId="2" fillId="0" borderId="4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4" fillId="7" borderId="16" xfId="1" applyFont="1" applyFill="1" applyBorder="1" applyAlignment="1">
      <alignment horizontal="left"/>
    </xf>
    <xf numFmtId="4" fontId="4" fillId="0" borderId="17" xfId="1" applyNumberFormat="1" applyFont="1" applyBorder="1" applyAlignment="1">
      <alignment horizontal="right"/>
    </xf>
    <xf numFmtId="0" fontId="2" fillId="0" borderId="9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2" fontId="2" fillId="0" borderId="2" xfId="3" applyNumberFormat="1" applyFont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right"/>
    </xf>
    <xf numFmtId="2" fontId="4" fillId="0" borderId="2" xfId="1" applyNumberFormat="1" applyFont="1" applyFill="1" applyBorder="1" applyAlignment="1">
      <alignment horizontal="right"/>
    </xf>
    <xf numFmtId="2" fontId="4" fillId="0" borderId="7" xfId="1" applyNumberFormat="1" applyFont="1" applyFill="1" applyBorder="1" applyAlignment="1">
      <alignment horizontal="right"/>
    </xf>
    <xf numFmtId="2" fontId="4" fillId="0" borderId="3" xfId="1" applyNumberFormat="1" applyFont="1" applyBorder="1" applyAlignment="1">
      <alignment horizontal="right"/>
    </xf>
    <xf numFmtId="2" fontId="4" fillId="0" borderId="4" xfId="1" applyNumberFormat="1" applyFont="1" applyBorder="1" applyAlignment="1">
      <alignment horizontal="right"/>
    </xf>
    <xf numFmtId="0" fontId="4" fillId="0" borderId="15" xfId="1" applyFont="1" applyFill="1" applyBorder="1"/>
    <xf numFmtId="0" fontId="4" fillId="5" borderId="9" xfId="1" applyFont="1" applyFill="1" applyBorder="1" applyAlignment="1">
      <alignment horizontal="center"/>
    </xf>
    <xf numFmtId="0" fontId="5" fillId="0" borderId="4" xfId="1" applyFont="1" applyFill="1" applyBorder="1"/>
    <xf numFmtId="2" fontId="4" fillId="0" borderId="4" xfId="1" applyNumberFormat="1" applyFont="1" applyFill="1" applyBorder="1" applyAlignment="1">
      <alignment horizontal="right"/>
    </xf>
    <xf numFmtId="0" fontId="2" fillId="0" borderId="2" xfId="1" applyFont="1" applyBorder="1" applyAlignment="1">
      <alignment wrapText="1"/>
    </xf>
    <xf numFmtId="0" fontId="2" fillId="5" borderId="3" xfId="1" applyFont="1" applyFill="1" applyBorder="1" applyAlignment="1">
      <alignment horizontal="center"/>
    </xf>
    <xf numFmtId="0" fontId="2" fillId="0" borderId="4" xfId="1" applyFont="1" applyFill="1" applyBorder="1" applyAlignment="1"/>
    <xf numFmtId="2" fontId="2" fillId="0" borderId="2" xfId="3" applyNumberFormat="1" applyFont="1" applyBorder="1" applyAlignment="1">
      <alignment horizontal="left" wrapText="1"/>
    </xf>
    <xf numFmtId="0" fontId="5" fillId="0" borderId="2" xfId="1" applyFont="1" applyFill="1" applyBorder="1" applyAlignment="1">
      <alignment horizontal="left"/>
    </xf>
    <xf numFmtId="0" fontId="2" fillId="0" borderId="2" xfId="1" applyFont="1" applyBorder="1"/>
    <xf numFmtId="0" fontId="2" fillId="0" borderId="16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4" fillId="6" borderId="2" xfId="1" applyFont="1" applyFill="1" applyBorder="1" applyAlignment="1">
      <alignment wrapText="1"/>
    </xf>
    <xf numFmtId="0" fontId="4" fillId="6" borderId="9" xfId="1" applyFont="1" applyFill="1" applyBorder="1" applyAlignment="1">
      <alignment horizontal="center"/>
    </xf>
    <xf numFmtId="2" fontId="4" fillId="6" borderId="2" xfId="1" applyNumberFormat="1" applyFont="1" applyFill="1" applyBorder="1" applyAlignment="1">
      <alignment horizontal="right"/>
    </xf>
    <xf numFmtId="0" fontId="4" fillId="6" borderId="4" xfId="1" applyFont="1" applyFill="1" applyBorder="1"/>
    <xf numFmtId="0" fontId="4" fillId="6" borderId="10" xfId="1" applyFont="1" applyFill="1" applyBorder="1" applyAlignment="1">
      <alignment horizontal="center"/>
    </xf>
    <xf numFmtId="2" fontId="4" fillId="6" borderId="4" xfId="1" applyNumberFormat="1" applyFont="1" applyFill="1" applyBorder="1" applyAlignment="1">
      <alignment horizontal="right"/>
    </xf>
    <xf numFmtId="3" fontId="8" fillId="0" borderId="0" xfId="2" applyNumberFormat="1" applyFont="1" applyFill="1" applyAlignment="1" applyProtection="1">
      <alignment horizontal="center" wrapText="1"/>
    </xf>
    <xf numFmtId="3" fontId="8" fillId="0" borderId="0" xfId="2" applyNumberFormat="1" applyFont="1" applyFill="1" applyAlignment="1" applyProtection="1">
      <alignment wrapText="1"/>
    </xf>
    <xf numFmtId="0" fontId="1" fillId="0" borderId="0" xfId="2" applyFont="1"/>
    <xf numFmtId="0" fontId="8" fillId="0" borderId="0" xfId="2" applyNumberFormat="1" applyFont="1" applyAlignment="1">
      <alignment horizontal="center"/>
    </xf>
    <xf numFmtId="0" fontId="8" fillId="0" borderId="0" xfId="2" applyNumberFormat="1" applyFont="1" applyAlignment="1"/>
    <xf numFmtId="3" fontId="8" fillId="0" borderId="0" xfId="2" applyNumberFormat="1" applyFont="1" applyAlignment="1">
      <alignment horizontal="center"/>
    </xf>
    <xf numFmtId="3" fontId="8" fillId="0" borderId="0" xfId="2" applyNumberFormat="1" applyFont="1" applyAlignment="1"/>
  </cellXfs>
  <cellStyles count="4">
    <cellStyle name="Normal" xfId="0" builtinId="0"/>
    <cellStyle name="Normal 2" xfId="2"/>
    <cellStyle name="Normal 2 2" xfId="3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9"/>
  <sheetViews>
    <sheetView tabSelected="1" zoomScale="115" zoomScaleNormal="115" workbookViewId="0">
      <selection activeCell="E6" sqref="E6"/>
    </sheetView>
  </sheetViews>
  <sheetFormatPr defaultRowHeight="14.25" x14ac:dyDescent="0.2"/>
  <cols>
    <col min="1" max="1" width="36.125" style="2" customWidth="1"/>
    <col min="2" max="2" width="3.375" style="2" customWidth="1"/>
    <col min="3" max="3" width="10.875" style="2" customWidth="1"/>
    <col min="4" max="4" width="11.375" style="2" customWidth="1"/>
    <col min="5" max="5" width="12.75" style="2" customWidth="1"/>
    <col min="6" max="256" width="9" style="2"/>
    <col min="257" max="257" width="36.125" style="2" customWidth="1"/>
    <col min="258" max="258" width="3.375" style="2" customWidth="1"/>
    <col min="259" max="259" width="10.875" style="2" customWidth="1"/>
    <col min="260" max="260" width="11.375" style="2" customWidth="1"/>
    <col min="261" max="261" width="12.75" style="2" customWidth="1"/>
    <col min="262" max="512" width="9" style="2"/>
    <col min="513" max="513" width="36.125" style="2" customWidth="1"/>
    <col min="514" max="514" width="3.375" style="2" customWidth="1"/>
    <col min="515" max="515" width="10.875" style="2" customWidth="1"/>
    <col min="516" max="516" width="11.375" style="2" customWidth="1"/>
    <col min="517" max="517" width="12.75" style="2" customWidth="1"/>
    <col min="518" max="768" width="9" style="2"/>
    <col min="769" max="769" width="36.125" style="2" customWidth="1"/>
    <col min="770" max="770" width="3.375" style="2" customWidth="1"/>
    <col min="771" max="771" width="10.875" style="2" customWidth="1"/>
    <col min="772" max="772" width="11.375" style="2" customWidth="1"/>
    <col min="773" max="773" width="12.75" style="2" customWidth="1"/>
    <col min="774" max="1024" width="9" style="2"/>
    <col min="1025" max="1025" width="36.125" style="2" customWidth="1"/>
    <col min="1026" max="1026" width="3.375" style="2" customWidth="1"/>
    <col min="1027" max="1027" width="10.875" style="2" customWidth="1"/>
    <col min="1028" max="1028" width="11.375" style="2" customWidth="1"/>
    <col min="1029" max="1029" width="12.75" style="2" customWidth="1"/>
    <col min="1030" max="1280" width="9" style="2"/>
    <col min="1281" max="1281" width="36.125" style="2" customWidth="1"/>
    <col min="1282" max="1282" width="3.375" style="2" customWidth="1"/>
    <col min="1283" max="1283" width="10.875" style="2" customWidth="1"/>
    <col min="1284" max="1284" width="11.375" style="2" customWidth="1"/>
    <col min="1285" max="1285" width="12.75" style="2" customWidth="1"/>
    <col min="1286" max="1536" width="9" style="2"/>
    <col min="1537" max="1537" width="36.125" style="2" customWidth="1"/>
    <col min="1538" max="1538" width="3.375" style="2" customWidth="1"/>
    <col min="1539" max="1539" width="10.875" style="2" customWidth="1"/>
    <col min="1540" max="1540" width="11.375" style="2" customWidth="1"/>
    <col min="1541" max="1541" width="12.75" style="2" customWidth="1"/>
    <col min="1542" max="1792" width="9" style="2"/>
    <col min="1793" max="1793" width="36.125" style="2" customWidth="1"/>
    <col min="1794" max="1794" width="3.375" style="2" customWidth="1"/>
    <col min="1795" max="1795" width="10.875" style="2" customWidth="1"/>
    <col min="1796" max="1796" width="11.375" style="2" customWidth="1"/>
    <col min="1797" max="1797" width="12.75" style="2" customWidth="1"/>
    <col min="1798" max="2048" width="9" style="2"/>
    <col min="2049" max="2049" width="36.125" style="2" customWidth="1"/>
    <col min="2050" max="2050" width="3.375" style="2" customWidth="1"/>
    <col min="2051" max="2051" width="10.875" style="2" customWidth="1"/>
    <col min="2052" max="2052" width="11.375" style="2" customWidth="1"/>
    <col min="2053" max="2053" width="12.75" style="2" customWidth="1"/>
    <col min="2054" max="2304" width="9" style="2"/>
    <col min="2305" max="2305" width="36.125" style="2" customWidth="1"/>
    <col min="2306" max="2306" width="3.375" style="2" customWidth="1"/>
    <col min="2307" max="2307" width="10.875" style="2" customWidth="1"/>
    <col min="2308" max="2308" width="11.375" style="2" customWidth="1"/>
    <col min="2309" max="2309" width="12.75" style="2" customWidth="1"/>
    <col min="2310" max="2560" width="9" style="2"/>
    <col min="2561" max="2561" width="36.125" style="2" customWidth="1"/>
    <col min="2562" max="2562" width="3.375" style="2" customWidth="1"/>
    <col min="2563" max="2563" width="10.875" style="2" customWidth="1"/>
    <col min="2564" max="2564" width="11.375" style="2" customWidth="1"/>
    <col min="2565" max="2565" width="12.75" style="2" customWidth="1"/>
    <col min="2566" max="2816" width="9" style="2"/>
    <col min="2817" max="2817" width="36.125" style="2" customWidth="1"/>
    <col min="2818" max="2818" width="3.375" style="2" customWidth="1"/>
    <col min="2819" max="2819" width="10.875" style="2" customWidth="1"/>
    <col min="2820" max="2820" width="11.375" style="2" customWidth="1"/>
    <col min="2821" max="2821" width="12.75" style="2" customWidth="1"/>
    <col min="2822" max="3072" width="9" style="2"/>
    <col min="3073" max="3073" width="36.125" style="2" customWidth="1"/>
    <col min="3074" max="3074" width="3.375" style="2" customWidth="1"/>
    <col min="3075" max="3075" width="10.875" style="2" customWidth="1"/>
    <col min="3076" max="3076" width="11.375" style="2" customWidth="1"/>
    <col min="3077" max="3077" width="12.75" style="2" customWidth="1"/>
    <col min="3078" max="3328" width="9" style="2"/>
    <col min="3329" max="3329" width="36.125" style="2" customWidth="1"/>
    <col min="3330" max="3330" width="3.375" style="2" customWidth="1"/>
    <col min="3331" max="3331" width="10.875" style="2" customWidth="1"/>
    <col min="3332" max="3332" width="11.375" style="2" customWidth="1"/>
    <col min="3333" max="3333" width="12.75" style="2" customWidth="1"/>
    <col min="3334" max="3584" width="9" style="2"/>
    <col min="3585" max="3585" width="36.125" style="2" customWidth="1"/>
    <col min="3586" max="3586" width="3.375" style="2" customWidth="1"/>
    <col min="3587" max="3587" width="10.875" style="2" customWidth="1"/>
    <col min="3588" max="3588" width="11.375" style="2" customWidth="1"/>
    <col min="3589" max="3589" width="12.75" style="2" customWidth="1"/>
    <col min="3590" max="3840" width="9" style="2"/>
    <col min="3841" max="3841" width="36.125" style="2" customWidth="1"/>
    <col min="3842" max="3842" width="3.375" style="2" customWidth="1"/>
    <col min="3843" max="3843" width="10.875" style="2" customWidth="1"/>
    <col min="3844" max="3844" width="11.375" style="2" customWidth="1"/>
    <col min="3845" max="3845" width="12.75" style="2" customWidth="1"/>
    <col min="3846" max="4096" width="9" style="2"/>
    <col min="4097" max="4097" width="36.125" style="2" customWidth="1"/>
    <col min="4098" max="4098" width="3.375" style="2" customWidth="1"/>
    <col min="4099" max="4099" width="10.875" style="2" customWidth="1"/>
    <col min="4100" max="4100" width="11.375" style="2" customWidth="1"/>
    <col min="4101" max="4101" width="12.75" style="2" customWidth="1"/>
    <col min="4102" max="4352" width="9" style="2"/>
    <col min="4353" max="4353" width="36.125" style="2" customWidth="1"/>
    <col min="4354" max="4354" width="3.375" style="2" customWidth="1"/>
    <col min="4355" max="4355" width="10.875" style="2" customWidth="1"/>
    <col min="4356" max="4356" width="11.375" style="2" customWidth="1"/>
    <col min="4357" max="4357" width="12.75" style="2" customWidth="1"/>
    <col min="4358" max="4608" width="9" style="2"/>
    <col min="4609" max="4609" width="36.125" style="2" customWidth="1"/>
    <col min="4610" max="4610" width="3.375" style="2" customWidth="1"/>
    <col min="4611" max="4611" width="10.875" style="2" customWidth="1"/>
    <col min="4612" max="4612" width="11.375" style="2" customWidth="1"/>
    <col min="4613" max="4613" width="12.75" style="2" customWidth="1"/>
    <col min="4614" max="4864" width="9" style="2"/>
    <col min="4865" max="4865" width="36.125" style="2" customWidth="1"/>
    <col min="4866" max="4866" width="3.375" style="2" customWidth="1"/>
    <col min="4867" max="4867" width="10.875" style="2" customWidth="1"/>
    <col min="4868" max="4868" width="11.375" style="2" customWidth="1"/>
    <col min="4869" max="4869" width="12.75" style="2" customWidth="1"/>
    <col min="4870" max="5120" width="9" style="2"/>
    <col min="5121" max="5121" width="36.125" style="2" customWidth="1"/>
    <col min="5122" max="5122" width="3.375" style="2" customWidth="1"/>
    <col min="5123" max="5123" width="10.875" style="2" customWidth="1"/>
    <col min="5124" max="5124" width="11.375" style="2" customWidth="1"/>
    <col min="5125" max="5125" width="12.75" style="2" customWidth="1"/>
    <col min="5126" max="5376" width="9" style="2"/>
    <col min="5377" max="5377" width="36.125" style="2" customWidth="1"/>
    <col min="5378" max="5378" width="3.375" style="2" customWidth="1"/>
    <col min="5379" max="5379" width="10.875" style="2" customWidth="1"/>
    <col min="5380" max="5380" width="11.375" style="2" customWidth="1"/>
    <col min="5381" max="5381" width="12.75" style="2" customWidth="1"/>
    <col min="5382" max="5632" width="9" style="2"/>
    <col min="5633" max="5633" width="36.125" style="2" customWidth="1"/>
    <col min="5634" max="5634" width="3.375" style="2" customWidth="1"/>
    <col min="5635" max="5635" width="10.875" style="2" customWidth="1"/>
    <col min="5636" max="5636" width="11.375" style="2" customWidth="1"/>
    <col min="5637" max="5637" width="12.75" style="2" customWidth="1"/>
    <col min="5638" max="5888" width="9" style="2"/>
    <col min="5889" max="5889" width="36.125" style="2" customWidth="1"/>
    <col min="5890" max="5890" width="3.375" style="2" customWidth="1"/>
    <col min="5891" max="5891" width="10.875" style="2" customWidth="1"/>
    <col min="5892" max="5892" width="11.375" style="2" customWidth="1"/>
    <col min="5893" max="5893" width="12.75" style="2" customWidth="1"/>
    <col min="5894" max="6144" width="9" style="2"/>
    <col min="6145" max="6145" width="36.125" style="2" customWidth="1"/>
    <col min="6146" max="6146" width="3.375" style="2" customWidth="1"/>
    <col min="6147" max="6147" width="10.875" style="2" customWidth="1"/>
    <col min="6148" max="6148" width="11.375" style="2" customWidth="1"/>
    <col min="6149" max="6149" width="12.75" style="2" customWidth="1"/>
    <col min="6150" max="6400" width="9" style="2"/>
    <col min="6401" max="6401" width="36.125" style="2" customWidth="1"/>
    <col min="6402" max="6402" width="3.375" style="2" customWidth="1"/>
    <col min="6403" max="6403" width="10.875" style="2" customWidth="1"/>
    <col min="6404" max="6404" width="11.375" style="2" customWidth="1"/>
    <col min="6405" max="6405" width="12.75" style="2" customWidth="1"/>
    <col min="6406" max="6656" width="9" style="2"/>
    <col min="6657" max="6657" width="36.125" style="2" customWidth="1"/>
    <col min="6658" max="6658" width="3.375" style="2" customWidth="1"/>
    <col min="6659" max="6659" width="10.875" style="2" customWidth="1"/>
    <col min="6660" max="6660" width="11.375" style="2" customWidth="1"/>
    <col min="6661" max="6661" width="12.75" style="2" customWidth="1"/>
    <col min="6662" max="6912" width="9" style="2"/>
    <col min="6913" max="6913" width="36.125" style="2" customWidth="1"/>
    <col min="6914" max="6914" width="3.375" style="2" customWidth="1"/>
    <col min="6915" max="6915" width="10.875" style="2" customWidth="1"/>
    <col min="6916" max="6916" width="11.375" style="2" customWidth="1"/>
    <col min="6917" max="6917" width="12.75" style="2" customWidth="1"/>
    <col min="6918" max="7168" width="9" style="2"/>
    <col min="7169" max="7169" width="36.125" style="2" customWidth="1"/>
    <col min="7170" max="7170" width="3.375" style="2" customWidth="1"/>
    <col min="7171" max="7171" width="10.875" style="2" customWidth="1"/>
    <col min="7172" max="7172" width="11.375" style="2" customWidth="1"/>
    <col min="7173" max="7173" width="12.75" style="2" customWidth="1"/>
    <col min="7174" max="7424" width="9" style="2"/>
    <col min="7425" max="7425" width="36.125" style="2" customWidth="1"/>
    <col min="7426" max="7426" width="3.375" style="2" customWidth="1"/>
    <col min="7427" max="7427" width="10.875" style="2" customWidth="1"/>
    <col min="7428" max="7428" width="11.375" style="2" customWidth="1"/>
    <col min="7429" max="7429" width="12.75" style="2" customWidth="1"/>
    <col min="7430" max="7680" width="9" style="2"/>
    <col min="7681" max="7681" width="36.125" style="2" customWidth="1"/>
    <col min="7682" max="7682" width="3.375" style="2" customWidth="1"/>
    <col min="7683" max="7683" width="10.875" style="2" customWidth="1"/>
    <col min="7684" max="7684" width="11.375" style="2" customWidth="1"/>
    <col min="7685" max="7685" width="12.75" style="2" customWidth="1"/>
    <col min="7686" max="7936" width="9" style="2"/>
    <col min="7937" max="7937" width="36.125" style="2" customWidth="1"/>
    <col min="7938" max="7938" width="3.375" style="2" customWidth="1"/>
    <col min="7939" max="7939" width="10.875" style="2" customWidth="1"/>
    <col min="7940" max="7940" width="11.375" style="2" customWidth="1"/>
    <col min="7941" max="7941" width="12.75" style="2" customWidth="1"/>
    <col min="7942" max="8192" width="9" style="2"/>
    <col min="8193" max="8193" width="36.125" style="2" customWidth="1"/>
    <col min="8194" max="8194" width="3.375" style="2" customWidth="1"/>
    <col min="8195" max="8195" width="10.875" style="2" customWidth="1"/>
    <col min="8196" max="8196" width="11.375" style="2" customWidth="1"/>
    <col min="8197" max="8197" width="12.75" style="2" customWidth="1"/>
    <col min="8198" max="8448" width="9" style="2"/>
    <col min="8449" max="8449" width="36.125" style="2" customWidth="1"/>
    <col min="8450" max="8450" width="3.375" style="2" customWidth="1"/>
    <col min="8451" max="8451" width="10.875" style="2" customWidth="1"/>
    <col min="8452" max="8452" width="11.375" style="2" customWidth="1"/>
    <col min="8453" max="8453" width="12.75" style="2" customWidth="1"/>
    <col min="8454" max="8704" width="9" style="2"/>
    <col min="8705" max="8705" width="36.125" style="2" customWidth="1"/>
    <col min="8706" max="8706" width="3.375" style="2" customWidth="1"/>
    <col min="8707" max="8707" width="10.875" style="2" customWidth="1"/>
    <col min="8708" max="8708" width="11.375" style="2" customWidth="1"/>
    <col min="8709" max="8709" width="12.75" style="2" customWidth="1"/>
    <col min="8710" max="8960" width="9" style="2"/>
    <col min="8961" max="8961" width="36.125" style="2" customWidth="1"/>
    <col min="8962" max="8962" width="3.375" style="2" customWidth="1"/>
    <col min="8963" max="8963" width="10.875" style="2" customWidth="1"/>
    <col min="8964" max="8964" width="11.375" style="2" customWidth="1"/>
    <col min="8965" max="8965" width="12.75" style="2" customWidth="1"/>
    <col min="8966" max="9216" width="9" style="2"/>
    <col min="9217" max="9217" width="36.125" style="2" customWidth="1"/>
    <col min="9218" max="9218" width="3.375" style="2" customWidth="1"/>
    <col min="9219" max="9219" width="10.875" style="2" customWidth="1"/>
    <col min="9220" max="9220" width="11.375" style="2" customWidth="1"/>
    <col min="9221" max="9221" width="12.75" style="2" customWidth="1"/>
    <col min="9222" max="9472" width="9" style="2"/>
    <col min="9473" max="9473" width="36.125" style="2" customWidth="1"/>
    <col min="9474" max="9474" width="3.375" style="2" customWidth="1"/>
    <col min="9475" max="9475" width="10.875" style="2" customWidth="1"/>
    <col min="9476" max="9476" width="11.375" style="2" customWidth="1"/>
    <col min="9477" max="9477" width="12.75" style="2" customWidth="1"/>
    <col min="9478" max="9728" width="9" style="2"/>
    <col min="9729" max="9729" width="36.125" style="2" customWidth="1"/>
    <col min="9730" max="9730" width="3.375" style="2" customWidth="1"/>
    <col min="9731" max="9731" width="10.875" style="2" customWidth="1"/>
    <col min="9732" max="9732" width="11.375" style="2" customWidth="1"/>
    <col min="9733" max="9733" width="12.75" style="2" customWidth="1"/>
    <col min="9734" max="9984" width="9" style="2"/>
    <col min="9985" max="9985" width="36.125" style="2" customWidth="1"/>
    <col min="9986" max="9986" width="3.375" style="2" customWidth="1"/>
    <col min="9987" max="9987" width="10.875" style="2" customWidth="1"/>
    <col min="9988" max="9988" width="11.375" style="2" customWidth="1"/>
    <col min="9989" max="9989" width="12.75" style="2" customWidth="1"/>
    <col min="9990" max="10240" width="9" style="2"/>
    <col min="10241" max="10241" width="36.125" style="2" customWidth="1"/>
    <col min="10242" max="10242" width="3.375" style="2" customWidth="1"/>
    <col min="10243" max="10243" width="10.875" style="2" customWidth="1"/>
    <col min="10244" max="10244" width="11.375" style="2" customWidth="1"/>
    <col min="10245" max="10245" width="12.75" style="2" customWidth="1"/>
    <col min="10246" max="10496" width="9" style="2"/>
    <col min="10497" max="10497" width="36.125" style="2" customWidth="1"/>
    <col min="10498" max="10498" width="3.375" style="2" customWidth="1"/>
    <col min="10499" max="10499" width="10.875" style="2" customWidth="1"/>
    <col min="10500" max="10500" width="11.375" style="2" customWidth="1"/>
    <col min="10501" max="10501" width="12.75" style="2" customWidth="1"/>
    <col min="10502" max="10752" width="9" style="2"/>
    <col min="10753" max="10753" width="36.125" style="2" customWidth="1"/>
    <col min="10754" max="10754" width="3.375" style="2" customWidth="1"/>
    <col min="10755" max="10755" width="10.875" style="2" customWidth="1"/>
    <col min="10756" max="10756" width="11.375" style="2" customWidth="1"/>
    <col min="10757" max="10757" width="12.75" style="2" customWidth="1"/>
    <col min="10758" max="11008" width="9" style="2"/>
    <col min="11009" max="11009" width="36.125" style="2" customWidth="1"/>
    <col min="11010" max="11010" width="3.375" style="2" customWidth="1"/>
    <col min="11011" max="11011" width="10.875" style="2" customWidth="1"/>
    <col min="11012" max="11012" width="11.375" style="2" customWidth="1"/>
    <col min="11013" max="11013" width="12.75" style="2" customWidth="1"/>
    <col min="11014" max="11264" width="9" style="2"/>
    <col min="11265" max="11265" width="36.125" style="2" customWidth="1"/>
    <col min="11266" max="11266" width="3.375" style="2" customWidth="1"/>
    <col min="11267" max="11267" width="10.875" style="2" customWidth="1"/>
    <col min="11268" max="11268" width="11.375" style="2" customWidth="1"/>
    <col min="11269" max="11269" width="12.75" style="2" customWidth="1"/>
    <col min="11270" max="11520" width="9" style="2"/>
    <col min="11521" max="11521" width="36.125" style="2" customWidth="1"/>
    <col min="11522" max="11522" width="3.375" style="2" customWidth="1"/>
    <col min="11523" max="11523" width="10.875" style="2" customWidth="1"/>
    <col min="11524" max="11524" width="11.375" style="2" customWidth="1"/>
    <col min="11525" max="11525" width="12.75" style="2" customWidth="1"/>
    <col min="11526" max="11776" width="9" style="2"/>
    <col min="11777" max="11777" width="36.125" style="2" customWidth="1"/>
    <col min="11778" max="11778" width="3.375" style="2" customWidth="1"/>
    <col min="11779" max="11779" width="10.875" style="2" customWidth="1"/>
    <col min="11780" max="11780" width="11.375" style="2" customWidth="1"/>
    <col min="11781" max="11781" width="12.75" style="2" customWidth="1"/>
    <col min="11782" max="12032" width="9" style="2"/>
    <col min="12033" max="12033" width="36.125" style="2" customWidth="1"/>
    <col min="12034" max="12034" width="3.375" style="2" customWidth="1"/>
    <col min="12035" max="12035" width="10.875" style="2" customWidth="1"/>
    <col min="12036" max="12036" width="11.375" style="2" customWidth="1"/>
    <col min="12037" max="12037" width="12.75" style="2" customWidth="1"/>
    <col min="12038" max="12288" width="9" style="2"/>
    <col min="12289" max="12289" width="36.125" style="2" customWidth="1"/>
    <col min="12290" max="12290" width="3.375" style="2" customWidth="1"/>
    <col min="12291" max="12291" width="10.875" style="2" customWidth="1"/>
    <col min="12292" max="12292" width="11.375" style="2" customWidth="1"/>
    <col min="12293" max="12293" width="12.75" style="2" customWidth="1"/>
    <col min="12294" max="12544" width="9" style="2"/>
    <col min="12545" max="12545" width="36.125" style="2" customWidth="1"/>
    <col min="12546" max="12546" width="3.375" style="2" customWidth="1"/>
    <col min="12547" max="12547" width="10.875" style="2" customWidth="1"/>
    <col min="12548" max="12548" width="11.375" style="2" customWidth="1"/>
    <col min="12549" max="12549" width="12.75" style="2" customWidth="1"/>
    <col min="12550" max="12800" width="9" style="2"/>
    <col min="12801" max="12801" width="36.125" style="2" customWidth="1"/>
    <col min="12802" max="12802" width="3.375" style="2" customWidth="1"/>
    <col min="12803" max="12803" width="10.875" style="2" customWidth="1"/>
    <col min="12804" max="12804" width="11.375" style="2" customWidth="1"/>
    <col min="12805" max="12805" width="12.75" style="2" customWidth="1"/>
    <col min="12806" max="13056" width="9" style="2"/>
    <col min="13057" max="13057" width="36.125" style="2" customWidth="1"/>
    <col min="13058" max="13058" width="3.375" style="2" customWidth="1"/>
    <col min="13059" max="13059" width="10.875" style="2" customWidth="1"/>
    <col min="13060" max="13060" width="11.375" style="2" customWidth="1"/>
    <col min="13061" max="13061" width="12.75" style="2" customWidth="1"/>
    <col min="13062" max="13312" width="9" style="2"/>
    <col min="13313" max="13313" width="36.125" style="2" customWidth="1"/>
    <col min="13314" max="13314" width="3.375" style="2" customWidth="1"/>
    <col min="13315" max="13315" width="10.875" style="2" customWidth="1"/>
    <col min="13316" max="13316" width="11.375" style="2" customWidth="1"/>
    <col min="13317" max="13317" width="12.75" style="2" customWidth="1"/>
    <col min="13318" max="13568" width="9" style="2"/>
    <col min="13569" max="13569" width="36.125" style="2" customWidth="1"/>
    <col min="13570" max="13570" width="3.375" style="2" customWidth="1"/>
    <col min="13571" max="13571" width="10.875" style="2" customWidth="1"/>
    <col min="13572" max="13572" width="11.375" style="2" customWidth="1"/>
    <col min="13573" max="13573" width="12.75" style="2" customWidth="1"/>
    <col min="13574" max="13824" width="9" style="2"/>
    <col min="13825" max="13825" width="36.125" style="2" customWidth="1"/>
    <col min="13826" max="13826" width="3.375" style="2" customWidth="1"/>
    <col min="13827" max="13827" width="10.875" style="2" customWidth="1"/>
    <col min="13828" max="13828" width="11.375" style="2" customWidth="1"/>
    <col min="13829" max="13829" width="12.75" style="2" customWidth="1"/>
    <col min="13830" max="14080" width="9" style="2"/>
    <col min="14081" max="14081" width="36.125" style="2" customWidth="1"/>
    <col min="14082" max="14082" width="3.375" style="2" customWidth="1"/>
    <col min="14083" max="14083" width="10.875" style="2" customWidth="1"/>
    <col min="14084" max="14084" width="11.375" style="2" customWidth="1"/>
    <col min="14085" max="14085" width="12.75" style="2" customWidth="1"/>
    <col min="14086" max="14336" width="9" style="2"/>
    <col min="14337" max="14337" width="36.125" style="2" customWidth="1"/>
    <col min="14338" max="14338" width="3.375" style="2" customWidth="1"/>
    <col min="14339" max="14339" width="10.875" style="2" customWidth="1"/>
    <col min="14340" max="14340" width="11.375" style="2" customWidth="1"/>
    <col min="14341" max="14341" width="12.75" style="2" customWidth="1"/>
    <col min="14342" max="14592" width="9" style="2"/>
    <col min="14593" max="14593" width="36.125" style="2" customWidth="1"/>
    <col min="14594" max="14594" width="3.375" style="2" customWidth="1"/>
    <col min="14595" max="14595" width="10.875" style="2" customWidth="1"/>
    <col min="14596" max="14596" width="11.375" style="2" customWidth="1"/>
    <col min="14597" max="14597" width="12.75" style="2" customWidth="1"/>
    <col min="14598" max="14848" width="9" style="2"/>
    <col min="14849" max="14849" width="36.125" style="2" customWidth="1"/>
    <col min="14850" max="14850" width="3.375" style="2" customWidth="1"/>
    <col min="14851" max="14851" width="10.875" style="2" customWidth="1"/>
    <col min="14852" max="14852" width="11.375" style="2" customWidth="1"/>
    <col min="14853" max="14853" width="12.75" style="2" customWidth="1"/>
    <col min="14854" max="15104" width="9" style="2"/>
    <col min="15105" max="15105" width="36.125" style="2" customWidth="1"/>
    <col min="15106" max="15106" width="3.375" style="2" customWidth="1"/>
    <col min="15107" max="15107" width="10.875" style="2" customWidth="1"/>
    <col min="15108" max="15108" width="11.375" style="2" customWidth="1"/>
    <col min="15109" max="15109" width="12.75" style="2" customWidth="1"/>
    <col min="15110" max="15360" width="9" style="2"/>
    <col min="15361" max="15361" width="36.125" style="2" customWidth="1"/>
    <col min="15362" max="15362" width="3.375" style="2" customWidth="1"/>
    <col min="15363" max="15363" width="10.875" style="2" customWidth="1"/>
    <col min="15364" max="15364" width="11.375" style="2" customWidth="1"/>
    <col min="15365" max="15365" width="12.75" style="2" customWidth="1"/>
    <col min="15366" max="15616" width="9" style="2"/>
    <col min="15617" max="15617" width="36.125" style="2" customWidth="1"/>
    <col min="15618" max="15618" width="3.375" style="2" customWidth="1"/>
    <col min="15619" max="15619" width="10.875" style="2" customWidth="1"/>
    <col min="15620" max="15620" width="11.375" style="2" customWidth="1"/>
    <col min="15621" max="15621" width="12.75" style="2" customWidth="1"/>
    <col min="15622" max="15872" width="9" style="2"/>
    <col min="15873" max="15873" width="36.125" style="2" customWidth="1"/>
    <col min="15874" max="15874" width="3.375" style="2" customWidth="1"/>
    <col min="15875" max="15875" width="10.875" style="2" customWidth="1"/>
    <col min="15876" max="15876" width="11.375" style="2" customWidth="1"/>
    <col min="15877" max="15877" width="12.75" style="2" customWidth="1"/>
    <col min="15878" max="16128" width="9" style="2"/>
    <col min="16129" max="16129" width="36.125" style="2" customWidth="1"/>
    <col min="16130" max="16130" width="3.375" style="2" customWidth="1"/>
    <col min="16131" max="16131" width="10.875" style="2" customWidth="1"/>
    <col min="16132" max="16132" width="11.375" style="2" customWidth="1"/>
    <col min="16133" max="16133" width="12.75" style="2" customWidth="1"/>
    <col min="16134" max="16384" width="9" style="2"/>
  </cols>
  <sheetData>
    <row r="1" spans="1:5" x14ac:dyDescent="0.2">
      <c r="A1" s="2" t="s">
        <v>57</v>
      </c>
      <c r="C1" s="3" t="s">
        <v>58</v>
      </c>
    </row>
    <row r="2" spans="1:5" ht="45" x14ac:dyDescent="0.25">
      <c r="A2" s="4" t="s">
        <v>59</v>
      </c>
      <c r="C2" s="5" t="s">
        <v>60</v>
      </c>
    </row>
    <row r="3" spans="1:5" x14ac:dyDescent="0.2">
      <c r="B3" s="6"/>
      <c r="D3" s="7"/>
    </row>
    <row r="4" spans="1:5" x14ac:dyDescent="0.2">
      <c r="A4" s="2" t="s">
        <v>61</v>
      </c>
      <c r="D4" s="7"/>
    </row>
    <row r="5" spans="1:5" x14ac:dyDescent="0.2">
      <c r="A5" s="2" t="s">
        <v>62</v>
      </c>
      <c r="D5" s="7"/>
    </row>
    <row r="6" spans="1:5" x14ac:dyDescent="0.2">
      <c r="D6" s="7"/>
    </row>
    <row r="7" spans="1:5" ht="15" x14ac:dyDescent="0.25">
      <c r="A7" s="8" t="s">
        <v>63</v>
      </c>
      <c r="B7" s="8"/>
      <c r="C7" s="8"/>
      <c r="D7" s="8"/>
      <c r="E7" s="8"/>
    </row>
    <row r="8" spans="1:5" ht="15" x14ac:dyDescent="0.25">
      <c r="A8" s="8" t="s">
        <v>64</v>
      </c>
      <c r="B8" s="8"/>
      <c r="C8" s="8"/>
      <c r="D8" s="8"/>
      <c r="E8" s="8"/>
    </row>
    <row r="9" spans="1:5" ht="15" x14ac:dyDescent="0.25">
      <c r="A9" s="9"/>
      <c r="B9" s="10"/>
      <c r="C9" s="10"/>
      <c r="D9" s="10"/>
      <c r="E9" s="10"/>
    </row>
    <row r="10" spans="1:5" x14ac:dyDescent="0.2">
      <c r="B10" s="11"/>
      <c r="C10" s="12"/>
      <c r="D10" s="12"/>
      <c r="E10" s="13" t="s">
        <v>65</v>
      </c>
    </row>
    <row r="11" spans="1:5" ht="12.75" customHeight="1" x14ac:dyDescent="0.2">
      <c r="A11" s="14" t="s">
        <v>66</v>
      </c>
      <c r="B11" s="15" t="s">
        <v>67</v>
      </c>
      <c r="C11" s="16" t="s">
        <v>68</v>
      </c>
      <c r="D11" s="17" t="s">
        <v>69</v>
      </c>
      <c r="E11" s="18" t="s">
        <v>70</v>
      </c>
    </row>
    <row r="12" spans="1:5" x14ac:dyDescent="0.2">
      <c r="A12" s="19" t="s">
        <v>71</v>
      </c>
      <c r="B12" s="20"/>
      <c r="C12" s="21"/>
      <c r="D12" s="22"/>
      <c r="E12" s="23"/>
    </row>
    <row r="13" spans="1:5" x14ac:dyDescent="0.2">
      <c r="A13" s="19" t="s">
        <v>72</v>
      </c>
      <c r="B13" s="20"/>
      <c r="C13" s="21"/>
      <c r="D13" s="22"/>
      <c r="E13" s="23"/>
    </row>
    <row r="14" spans="1:5" x14ac:dyDescent="0.2">
      <c r="A14" s="24"/>
      <c r="B14" s="25"/>
      <c r="C14" s="26"/>
      <c r="D14" s="27"/>
      <c r="E14" s="28"/>
    </row>
    <row r="15" spans="1:5" x14ac:dyDescent="0.2">
      <c r="A15" s="29">
        <v>0</v>
      </c>
      <c r="B15" s="29">
        <v>1</v>
      </c>
      <c r="C15" s="15">
        <v>2</v>
      </c>
      <c r="D15" s="15">
        <v>3</v>
      </c>
      <c r="E15" s="20">
        <v>4</v>
      </c>
    </row>
    <row r="16" spans="1:5" ht="15" x14ac:dyDescent="0.25">
      <c r="A16" s="30" t="s">
        <v>73</v>
      </c>
      <c r="B16" s="31" t="s">
        <v>74</v>
      </c>
      <c r="C16" s="32">
        <f t="shared" ref="C16:E19" si="0">C18</f>
        <v>6222</v>
      </c>
      <c r="D16" s="32">
        <f t="shared" si="0"/>
        <v>4984</v>
      </c>
      <c r="E16" s="32">
        <f t="shared" si="0"/>
        <v>1238</v>
      </c>
    </row>
    <row r="17" spans="1:5" ht="15.75" thickBot="1" x14ac:dyDescent="0.3">
      <c r="A17" s="33"/>
      <c r="B17" s="34" t="s">
        <v>75</v>
      </c>
      <c r="C17" s="35">
        <f t="shared" si="0"/>
        <v>5308</v>
      </c>
      <c r="D17" s="35">
        <f t="shared" si="0"/>
        <v>2097</v>
      </c>
      <c r="E17" s="35">
        <f t="shared" si="0"/>
        <v>3211</v>
      </c>
    </row>
    <row r="18" spans="1:5" ht="15" thickTop="1" x14ac:dyDescent="0.2">
      <c r="A18" s="36" t="s">
        <v>76</v>
      </c>
      <c r="B18" s="37" t="s">
        <v>74</v>
      </c>
      <c r="C18" s="38">
        <f t="shared" si="0"/>
        <v>6222</v>
      </c>
      <c r="D18" s="38">
        <f t="shared" si="0"/>
        <v>4984</v>
      </c>
      <c r="E18" s="38">
        <f t="shared" si="0"/>
        <v>1238</v>
      </c>
    </row>
    <row r="19" spans="1:5" x14ac:dyDescent="0.2">
      <c r="A19" s="39" t="s">
        <v>77</v>
      </c>
      <c r="B19" s="40" t="s">
        <v>75</v>
      </c>
      <c r="C19" s="41">
        <f t="shared" si="0"/>
        <v>5308</v>
      </c>
      <c r="D19" s="41">
        <f t="shared" si="0"/>
        <v>2097</v>
      </c>
      <c r="E19" s="41">
        <f t="shared" si="0"/>
        <v>3211</v>
      </c>
    </row>
    <row r="20" spans="1:5" x14ac:dyDescent="0.2">
      <c r="A20" s="42" t="s">
        <v>78</v>
      </c>
      <c r="B20" s="43" t="s">
        <v>74</v>
      </c>
      <c r="C20" s="44">
        <f t="shared" ref="C20:E21" si="1">C28+C60</f>
        <v>6222</v>
      </c>
      <c r="D20" s="44">
        <f t="shared" si="1"/>
        <v>4984</v>
      </c>
      <c r="E20" s="44">
        <f t="shared" si="1"/>
        <v>1238</v>
      </c>
    </row>
    <row r="21" spans="1:5" x14ac:dyDescent="0.2">
      <c r="A21" s="39"/>
      <c r="B21" s="45" t="s">
        <v>75</v>
      </c>
      <c r="C21" s="41">
        <f t="shared" si="1"/>
        <v>5308</v>
      </c>
      <c r="D21" s="41">
        <f t="shared" si="1"/>
        <v>2097</v>
      </c>
      <c r="E21" s="41">
        <f t="shared" si="1"/>
        <v>3211</v>
      </c>
    </row>
    <row r="22" spans="1:5" ht="15" x14ac:dyDescent="0.25">
      <c r="A22" s="46" t="s">
        <v>79</v>
      </c>
      <c r="B22" s="47"/>
      <c r="C22" s="48"/>
      <c r="D22" s="48"/>
      <c r="E22" s="49"/>
    </row>
    <row r="23" spans="1:5" ht="15" x14ac:dyDescent="0.25">
      <c r="A23" s="50" t="s">
        <v>80</v>
      </c>
      <c r="B23" s="51"/>
      <c r="C23" s="51"/>
      <c r="D23" s="51"/>
      <c r="E23" s="52"/>
    </row>
    <row r="24" spans="1:5" x14ac:dyDescent="0.2">
      <c r="A24" s="53" t="s">
        <v>73</v>
      </c>
      <c r="B24" s="54" t="s">
        <v>74</v>
      </c>
      <c r="C24" s="55">
        <f t="shared" ref="C24:C29" si="2">D24+E24</f>
        <v>3428</v>
      </c>
      <c r="D24" s="55">
        <f t="shared" ref="D24:E27" si="3">D26</f>
        <v>2190</v>
      </c>
      <c r="E24" s="56">
        <f t="shared" si="3"/>
        <v>1238</v>
      </c>
    </row>
    <row r="25" spans="1:5" x14ac:dyDescent="0.2">
      <c r="A25" s="39"/>
      <c r="B25" s="45" t="s">
        <v>75</v>
      </c>
      <c r="C25" s="57">
        <f t="shared" si="2"/>
        <v>2514</v>
      </c>
      <c r="D25" s="57">
        <f t="shared" si="3"/>
        <v>220</v>
      </c>
      <c r="E25" s="58">
        <f t="shared" si="3"/>
        <v>2294</v>
      </c>
    </row>
    <row r="26" spans="1:5" x14ac:dyDescent="0.2">
      <c r="A26" s="59" t="s">
        <v>76</v>
      </c>
      <c r="B26" s="60" t="s">
        <v>74</v>
      </c>
      <c r="C26" s="55">
        <f t="shared" si="2"/>
        <v>3428</v>
      </c>
      <c r="D26" s="55">
        <f t="shared" si="3"/>
        <v>2190</v>
      </c>
      <c r="E26" s="56">
        <f t="shared" si="3"/>
        <v>1238</v>
      </c>
    </row>
    <row r="27" spans="1:5" x14ac:dyDescent="0.2">
      <c r="A27" s="39" t="s">
        <v>77</v>
      </c>
      <c r="B27" s="40" t="s">
        <v>75</v>
      </c>
      <c r="C27" s="57">
        <f t="shared" si="2"/>
        <v>2514</v>
      </c>
      <c r="D27" s="57">
        <f t="shared" si="3"/>
        <v>220</v>
      </c>
      <c r="E27" s="58">
        <f t="shared" si="3"/>
        <v>2294</v>
      </c>
    </row>
    <row r="28" spans="1:5" x14ac:dyDescent="0.2">
      <c r="A28" s="61" t="s">
        <v>78</v>
      </c>
      <c r="B28" s="54" t="s">
        <v>74</v>
      </c>
      <c r="C28" s="55">
        <f t="shared" si="2"/>
        <v>3428</v>
      </c>
      <c r="D28" s="55">
        <f>D36+D44+D52</f>
        <v>2190</v>
      </c>
      <c r="E28" s="56">
        <f>E36+E44+E52</f>
        <v>1238</v>
      </c>
    </row>
    <row r="29" spans="1:5" x14ac:dyDescent="0.2">
      <c r="A29" s="39"/>
      <c r="B29" s="45" t="s">
        <v>75</v>
      </c>
      <c r="C29" s="57">
        <f t="shared" si="2"/>
        <v>2514</v>
      </c>
      <c r="D29" s="57">
        <f>D37+D45+D53</f>
        <v>220</v>
      </c>
      <c r="E29" s="58">
        <f>E37+E45+E53</f>
        <v>2294</v>
      </c>
    </row>
    <row r="30" spans="1:5" ht="15" x14ac:dyDescent="0.25">
      <c r="A30" s="46" t="s">
        <v>81</v>
      </c>
      <c r="B30" s="47"/>
      <c r="C30" s="47"/>
      <c r="D30" s="47"/>
      <c r="E30" s="62"/>
    </row>
    <row r="31" spans="1:5" ht="15" x14ac:dyDescent="0.25">
      <c r="A31" s="50" t="s">
        <v>80</v>
      </c>
      <c r="B31" s="51"/>
      <c r="C31" s="51"/>
      <c r="D31" s="51"/>
      <c r="E31" s="52"/>
    </row>
    <row r="32" spans="1:5" x14ac:dyDescent="0.2">
      <c r="A32" s="63" t="s">
        <v>73</v>
      </c>
      <c r="B32" s="43" t="s">
        <v>74</v>
      </c>
      <c r="C32" s="55">
        <f>D32+E32</f>
        <v>386</v>
      </c>
      <c r="D32" s="55">
        <f t="shared" ref="D32:E35" si="4">D34</f>
        <v>160</v>
      </c>
      <c r="E32" s="64">
        <f t="shared" si="4"/>
        <v>226</v>
      </c>
    </row>
    <row r="33" spans="1:5" x14ac:dyDescent="0.2">
      <c r="A33" s="63"/>
      <c r="B33" s="43" t="s">
        <v>75</v>
      </c>
      <c r="C33" s="65">
        <f>D33+E33</f>
        <v>386</v>
      </c>
      <c r="D33" s="65">
        <f t="shared" si="4"/>
        <v>80</v>
      </c>
      <c r="E33" s="64">
        <f t="shared" si="4"/>
        <v>306</v>
      </c>
    </row>
    <row r="34" spans="1:5" x14ac:dyDescent="0.2">
      <c r="A34" s="59" t="s">
        <v>76</v>
      </c>
      <c r="B34" s="60" t="s">
        <v>74</v>
      </c>
      <c r="C34" s="55">
        <f>D34+E34</f>
        <v>386</v>
      </c>
      <c r="D34" s="55">
        <f t="shared" si="4"/>
        <v>160</v>
      </c>
      <c r="E34" s="56">
        <f t="shared" si="4"/>
        <v>226</v>
      </c>
    </row>
    <row r="35" spans="1:5" x14ac:dyDescent="0.2">
      <c r="A35" s="39" t="s">
        <v>77</v>
      </c>
      <c r="B35" s="40" t="s">
        <v>75</v>
      </c>
      <c r="C35" s="57">
        <f>D35+E35</f>
        <v>386</v>
      </c>
      <c r="D35" s="57">
        <f t="shared" si="4"/>
        <v>80</v>
      </c>
      <c r="E35" s="58">
        <f t="shared" si="4"/>
        <v>306</v>
      </c>
    </row>
    <row r="36" spans="1:5" x14ac:dyDescent="0.2">
      <c r="A36" s="42" t="s">
        <v>78</v>
      </c>
      <c r="B36" s="43" t="s">
        <v>74</v>
      </c>
      <c r="C36" s="65">
        <f t="shared" ref="C36:E37" si="5">C99</f>
        <v>386</v>
      </c>
      <c r="D36" s="65">
        <f t="shared" si="5"/>
        <v>160</v>
      </c>
      <c r="E36" s="64">
        <f>E99</f>
        <v>226</v>
      </c>
    </row>
    <row r="37" spans="1:5" x14ac:dyDescent="0.2">
      <c r="A37" s="39"/>
      <c r="B37" s="45" t="s">
        <v>75</v>
      </c>
      <c r="C37" s="57">
        <f t="shared" si="5"/>
        <v>386</v>
      </c>
      <c r="D37" s="57">
        <f t="shared" si="5"/>
        <v>80</v>
      </c>
      <c r="E37" s="64">
        <f t="shared" si="5"/>
        <v>306</v>
      </c>
    </row>
    <row r="38" spans="1:5" ht="15" x14ac:dyDescent="0.25">
      <c r="A38" s="66" t="s">
        <v>82</v>
      </c>
      <c r="B38" s="67"/>
      <c r="C38" s="67"/>
      <c r="D38" s="67"/>
      <c r="E38" s="68"/>
    </row>
    <row r="39" spans="1:5" ht="15" x14ac:dyDescent="0.25">
      <c r="A39" s="50" t="s">
        <v>80</v>
      </c>
      <c r="B39" s="51"/>
      <c r="C39" s="51"/>
      <c r="D39" s="51"/>
      <c r="E39" s="52"/>
    </row>
    <row r="40" spans="1:5" x14ac:dyDescent="0.2">
      <c r="A40" s="63" t="s">
        <v>73</v>
      </c>
      <c r="B40" s="69" t="s">
        <v>74</v>
      </c>
      <c r="C40" s="38">
        <f t="shared" ref="C40:C45" si="6">D40+E40</f>
        <v>105</v>
      </c>
      <c r="D40" s="38">
        <f t="shared" ref="D40:E43" si="7">D42</f>
        <v>80</v>
      </c>
      <c r="E40" s="38">
        <f t="shared" si="7"/>
        <v>25</v>
      </c>
    </row>
    <row r="41" spans="1:5" ht="15" thickBot="1" x14ac:dyDescent="0.25">
      <c r="A41" s="70"/>
      <c r="B41" s="71" t="s">
        <v>75</v>
      </c>
      <c r="C41" s="72">
        <f t="shared" si="6"/>
        <v>105</v>
      </c>
      <c r="D41" s="72">
        <f t="shared" si="7"/>
        <v>0</v>
      </c>
      <c r="E41" s="72">
        <f t="shared" si="7"/>
        <v>105</v>
      </c>
    </row>
    <row r="42" spans="1:5" x14ac:dyDescent="0.2">
      <c r="A42" s="36" t="s">
        <v>76</v>
      </c>
      <c r="B42" s="20" t="s">
        <v>74</v>
      </c>
      <c r="C42" s="38">
        <f t="shared" si="6"/>
        <v>105</v>
      </c>
      <c r="D42" s="38">
        <f t="shared" si="7"/>
        <v>80</v>
      </c>
      <c r="E42" s="38">
        <f t="shared" si="7"/>
        <v>25</v>
      </c>
    </row>
    <row r="43" spans="1:5" x14ac:dyDescent="0.2">
      <c r="A43" s="63" t="s">
        <v>77</v>
      </c>
      <c r="B43" s="20" t="s">
        <v>75</v>
      </c>
      <c r="C43" s="38">
        <f t="shared" si="6"/>
        <v>105</v>
      </c>
      <c r="D43" s="38">
        <f t="shared" si="7"/>
        <v>0</v>
      </c>
      <c r="E43" s="38">
        <f t="shared" si="7"/>
        <v>105</v>
      </c>
    </row>
    <row r="44" spans="1:5" x14ac:dyDescent="0.2">
      <c r="A44" s="61" t="s">
        <v>78</v>
      </c>
      <c r="B44" s="73" t="s">
        <v>74</v>
      </c>
      <c r="C44" s="44">
        <f t="shared" si="6"/>
        <v>105</v>
      </c>
      <c r="D44" s="44">
        <f>D117</f>
        <v>80</v>
      </c>
      <c r="E44" s="44">
        <f>E117</f>
        <v>25</v>
      </c>
    </row>
    <row r="45" spans="1:5" x14ac:dyDescent="0.2">
      <c r="A45" s="39"/>
      <c r="B45" s="74" t="s">
        <v>75</v>
      </c>
      <c r="C45" s="41">
        <f t="shared" si="6"/>
        <v>105</v>
      </c>
      <c r="D45" s="41">
        <f>D118</f>
        <v>0</v>
      </c>
      <c r="E45" s="41">
        <f>E118</f>
        <v>105</v>
      </c>
    </row>
    <row r="46" spans="1:5" ht="15" x14ac:dyDescent="0.25">
      <c r="A46" s="66" t="s">
        <v>83</v>
      </c>
      <c r="B46" s="67"/>
      <c r="C46" s="67"/>
      <c r="D46" s="67"/>
      <c r="E46" s="68"/>
    </row>
    <row r="47" spans="1:5" ht="15" x14ac:dyDescent="0.25">
      <c r="A47" s="50" t="s">
        <v>80</v>
      </c>
      <c r="B47" s="51"/>
      <c r="C47" s="51"/>
      <c r="D47" s="51"/>
      <c r="E47" s="52"/>
    </row>
    <row r="48" spans="1:5" x14ac:dyDescent="0.2">
      <c r="A48" s="53" t="s">
        <v>73</v>
      </c>
      <c r="B48" s="73" t="s">
        <v>74</v>
      </c>
      <c r="C48" s="44">
        <f t="shared" ref="C48:C53" si="8">D48+E48</f>
        <v>2937</v>
      </c>
      <c r="D48" s="44">
        <f t="shared" ref="D48:E51" si="9">D50</f>
        <v>1950</v>
      </c>
      <c r="E48" s="44">
        <f t="shared" si="9"/>
        <v>987</v>
      </c>
    </row>
    <row r="49" spans="1:5" ht="15" thickBot="1" x14ac:dyDescent="0.25">
      <c r="A49" s="33"/>
      <c r="B49" s="75" t="s">
        <v>75</v>
      </c>
      <c r="C49" s="76">
        <f t="shared" si="8"/>
        <v>2023</v>
      </c>
      <c r="D49" s="76">
        <f t="shared" si="9"/>
        <v>140</v>
      </c>
      <c r="E49" s="76">
        <f t="shared" si="9"/>
        <v>1883</v>
      </c>
    </row>
    <row r="50" spans="1:5" ht="15" thickTop="1" x14ac:dyDescent="0.2">
      <c r="A50" s="36" t="s">
        <v>76</v>
      </c>
      <c r="B50" s="20" t="s">
        <v>74</v>
      </c>
      <c r="C50" s="38">
        <f t="shared" si="8"/>
        <v>2937</v>
      </c>
      <c r="D50" s="38">
        <f t="shared" si="9"/>
        <v>1950</v>
      </c>
      <c r="E50" s="38">
        <f t="shared" si="9"/>
        <v>987</v>
      </c>
    </row>
    <row r="51" spans="1:5" x14ac:dyDescent="0.2">
      <c r="A51" s="63" t="s">
        <v>77</v>
      </c>
      <c r="B51" s="20" t="s">
        <v>75</v>
      </c>
      <c r="C51" s="38">
        <f t="shared" si="8"/>
        <v>2023</v>
      </c>
      <c r="D51" s="38">
        <f t="shared" si="9"/>
        <v>140</v>
      </c>
      <c r="E51" s="38">
        <f t="shared" si="9"/>
        <v>1883</v>
      </c>
    </row>
    <row r="52" spans="1:5" x14ac:dyDescent="0.2">
      <c r="A52" s="61" t="s">
        <v>78</v>
      </c>
      <c r="B52" s="73" t="s">
        <v>74</v>
      </c>
      <c r="C52" s="44">
        <f t="shared" si="8"/>
        <v>2937</v>
      </c>
      <c r="D52" s="44">
        <f>D151</f>
        <v>1950</v>
      </c>
      <c r="E52" s="44">
        <f>E151</f>
        <v>987</v>
      </c>
    </row>
    <row r="53" spans="1:5" x14ac:dyDescent="0.2">
      <c r="A53" s="39"/>
      <c r="B53" s="74" t="s">
        <v>75</v>
      </c>
      <c r="C53" s="41">
        <f t="shared" si="8"/>
        <v>2023</v>
      </c>
      <c r="D53" s="41">
        <f>D152</f>
        <v>140</v>
      </c>
      <c r="E53" s="41">
        <f>E152</f>
        <v>1883</v>
      </c>
    </row>
    <row r="54" spans="1:5" ht="15" x14ac:dyDescent="0.25">
      <c r="A54" s="66" t="s">
        <v>84</v>
      </c>
      <c r="B54" s="67"/>
      <c r="C54" s="67"/>
      <c r="D54" s="67"/>
      <c r="E54" s="68"/>
    </row>
    <row r="55" spans="1:5" ht="15" x14ac:dyDescent="0.25">
      <c r="A55" s="50" t="s">
        <v>80</v>
      </c>
      <c r="B55" s="51"/>
      <c r="C55" s="51"/>
      <c r="D55" s="51"/>
      <c r="E55" s="52"/>
    </row>
    <row r="56" spans="1:5" x14ac:dyDescent="0.2">
      <c r="A56" s="53" t="s">
        <v>73</v>
      </c>
      <c r="B56" s="73" t="s">
        <v>74</v>
      </c>
      <c r="C56" s="44">
        <f>D56+E56</f>
        <v>2794</v>
      </c>
      <c r="D56" s="44">
        <f t="shared" ref="D56:E59" si="10">D58</f>
        <v>2794</v>
      </c>
      <c r="E56" s="44">
        <f t="shared" si="10"/>
        <v>0</v>
      </c>
    </row>
    <row r="57" spans="1:5" ht="15" thickBot="1" x14ac:dyDescent="0.25">
      <c r="A57" s="33"/>
      <c r="B57" s="75" t="s">
        <v>75</v>
      </c>
      <c r="C57" s="76">
        <f>D57+E57</f>
        <v>2794</v>
      </c>
      <c r="D57" s="76">
        <f t="shared" si="10"/>
        <v>1877</v>
      </c>
      <c r="E57" s="76">
        <f t="shared" si="10"/>
        <v>917</v>
      </c>
    </row>
    <row r="58" spans="1:5" ht="15" thickTop="1" x14ac:dyDescent="0.2">
      <c r="A58" s="36" t="s">
        <v>76</v>
      </c>
      <c r="B58" s="20" t="s">
        <v>74</v>
      </c>
      <c r="C58" s="38">
        <f>D58+E58</f>
        <v>2794</v>
      </c>
      <c r="D58" s="38">
        <f t="shared" si="10"/>
        <v>2794</v>
      </c>
      <c r="E58" s="38">
        <f t="shared" si="10"/>
        <v>0</v>
      </c>
    </row>
    <row r="59" spans="1:5" x14ac:dyDescent="0.2">
      <c r="A59" s="63" t="s">
        <v>77</v>
      </c>
      <c r="B59" s="20" t="s">
        <v>75</v>
      </c>
      <c r="C59" s="38">
        <f>D59+E59</f>
        <v>2794</v>
      </c>
      <c r="D59" s="38">
        <f t="shared" si="10"/>
        <v>1877</v>
      </c>
      <c r="E59" s="38">
        <f t="shared" si="10"/>
        <v>917</v>
      </c>
    </row>
    <row r="60" spans="1:5" x14ac:dyDescent="0.2">
      <c r="A60" s="61" t="s">
        <v>78</v>
      </c>
      <c r="B60" s="73" t="s">
        <v>74</v>
      </c>
      <c r="C60" s="44">
        <f t="shared" ref="C60:E61" si="11">C209</f>
        <v>2794</v>
      </c>
      <c r="D60" s="44">
        <f t="shared" si="11"/>
        <v>2794</v>
      </c>
      <c r="E60" s="44">
        <f t="shared" si="11"/>
        <v>0</v>
      </c>
    </row>
    <row r="61" spans="1:5" x14ac:dyDescent="0.2">
      <c r="A61" s="39"/>
      <c r="B61" s="74" t="s">
        <v>75</v>
      </c>
      <c r="C61" s="41">
        <f t="shared" si="11"/>
        <v>2794</v>
      </c>
      <c r="D61" s="41">
        <f t="shared" si="11"/>
        <v>1877</v>
      </c>
      <c r="E61" s="41">
        <f t="shared" si="11"/>
        <v>917</v>
      </c>
    </row>
    <row r="62" spans="1:5" ht="15" x14ac:dyDescent="0.25">
      <c r="A62" s="77" t="s">
        <v>85</v>
      </c>
      <c r="B62" s="78"/>
      <c r="C62" s="78"/>
      <c r="D62" s="78"/>
      <c r="E62" s="79"/>
    </row>
    <row r="63" spans="1:5" ht="15" x14ac:dyDescent="0.25">
      <c r="A63" s="80" t="s">
        <v>86</v>
      </c>
      <c r="B63" s="81"/>
      <c r="C63" s="81"/>
      <c r="D63" s="81"/>
      <c r="E63" s="82"/>
    </row>
    <row r="64" spans="1:5" s="85" customFormat="1" ht="15" x14ac:dyDescent="0.25">
      <c r="A64" s="50" t="s">
        <v>80</v>
      </c>
      <c r="B64" s="51"/>
      <c r="C64" s="83"/>
      <c r="D64" s="83"/>
      <c r="E64" s="84"/>
    </row>
    <row r="65" spans="1:5" s="85" customFormat="1" x14ac:dyDescent="0.2">
      <c r="A65" s="63" t="s">
        <v>73</v>
      </c>
      <c r="B65" s="43" t="s">
        <v>74</v>
      </c>
      <c r="C65" s="86">
        <f t="shared" ref="C65:E68" si="12">C67</f>
        <v>6222</v>
      </c>
      <c r="D65" s="86">
        <f t="shared" si="12"/>
        <v>4984</v>
      </c>
      <c r="E65" s="86">
        <f t="shared" si="12"/>
        <v>1238</v>
      </c>
    </row>
    <row r="66" spans="1:5" ht="15" thickBot="1" x14ac:dyDescent="0.25">
      <c r="A66" s="70"/>
      <c r="B66" s="87" t="s">
        <v>75</v>
      </c>
      <c r="C66" s="88">
        <f t="shared" si="12"/>
        <v>5308</v>
      </c>
      <c r="D66" s="88">
        <f t="shared" si="12"/>
        <v>2097</v>
      </c>
      <c r="E66" s="88">
        <f t="shared" si="12"/>
        <v>3211</v>
      </c>
    </row>
    <row r="67" spans="1:5" ht="15" x14ac:dyDescent="0.25">
      <c r="A67" s="89" t="s">
        <v>76</v>
      </c>
      <c r="B67" s="90" t="s">
        <v>74</v>
      </c>
      <c r="C67" s="91">
        <f t="shared" si="12"/>
        <v>6222</v>
      </c>
      <c r="D67" s="91">
        <f t="shared" si="12"/>
        <v>4984</v>
      </c>
      <c r="E67" s="91">
        <f t="shared" si="12"/>
        <v>1238</v>
      </c>
    </row>
    <row r="68" spans="1:5" ht="15" x14ac:dyDescent="0.25">
      <c r="A68" s="92" t="s">
        <v>77</v>
      </c>
      <c r="B68" s="93" t="s">
        <v>75</v>
      </c>
      <c r="C68" s="94">
        <f t="shared" si="12"/>
        <v>5308</v>
      </c>
      <c r="D68" s="94">
        <f t="shared" si="12"/>
        <v>2097</v>
      </c>
      <c r="E68" s="94">
        <f t="shared" si="12"/>
        <v>3211</v>
      </c>
    </row>
    <row r="69" spans="1:5" ht="15" x14ac:dyDescent="0.25">
      <c r="A69" s="95" t="s">
        <v>78</v>
      </c>
      <c r="B69" s="96" t="s">
        <v>74</v>
      </c>
      <c r="C69" s="97">
        <f t="shared" ref="C69:E70" si="13">C71+C73+C75+C77</f>
        <v>6222</v>
      </c>
      <c r="D69" s="97">
        <f t="shared" si="13"/>
        <v>4984</v>
      </c>
      <c r="E69" s="97">
        <f t="shared" si="13"/>
        <v>1238</v>
      </c>
    </row>
    <row r="70" spans="1:5" ht="15" x14ac:dyDescent="0.25">
      <c r="A70" s="92"/>
      <c r="B70" s="98" t="s">
        <v>75</v>
      </c>
      <c r="C70" s="94">
        <f t="shared" si="13"/>
        <v>5308</v>
      </c>
      <c r="D70" s="94">
        <f t="shared" si="13"/>
        <v>2097</v>
      </c>
      <c r="E70" s="94">
        <f t="shared" si="13"/>
        <v>3211</v>
      </c>
    </row>
    <row r="71" spans="1:5" x14ac:dyDescent="0.2">
      <c r="A71" s="99" t="s">
        <v>87</v>
      </c>
      <c r="B71" s="43" t="s">
        <v>74</v>
      </c>
      <c r="C71" s="38">
        <f t="shared" ref="C71:E76" si="14">C87</f>
        <v>2047</v>
      </c>
      <c r="D71" s="38">
        <f t="shared" si="14"/>
        <v>2027</v>
      </c>
      <c r="E71" s="38">
        <f t="shared" si="14"/>
        <v>20</v>
      </c>
    </row>
    <row r="72" spans="1:5" x14ac:dyDescent="0.2">
      <c r="A72" s="39"/>
      <c r="B72" s="45" t="s">
        <v>75</v>
      </c>
      <c r="C72" s="38">
        <f t="shared" si="14"/>
        <v>1133</v>
      </c>
      <c r="D72" s="38">
        <f t="shared" si="14"/>
        <v>140</v>
      </c>
      <c r="E72" s="38">
        <f t="shared" si="14"/>
        <v>993</v>
      </c>
    </row>
    <row r="73" spans="1:5" ht="28.5" x14ac:dyDescent="0.2">
      <c r="A73" s="100" t="s">
        <v>88</v>
      </c>
      <c r="B73" s="43" t="s">
        <v>74</v>
      </c>
      <c r="C73" s="44">
        <f t="shared" si="14"/>
        <v>1102</v>
      </c>
      <c r="D73" s="44">
        <f t="shared" si="14"/>
        <v>160</v>
      </c>
      <c r="E73" s="44">
        <f t="shared" si="14"/>
        <v>942</v>
      </c>
    </row>
    <row r="74" spans="1:5" x14ac:dyDescent="0.2">
      <c r="A74" s="39"/>
      <c r="B74" s="45" t="s">
        <v>75</v>
      </c>
      <c r="C74" s="41">
        <f t="shared" si="14"/>
        <v>1102</v>
      </c>
      <c r="D74" s="41">
        <f t="shared" si="14"/>
        <v>80</v>
      </c>
      <c r="E74" s="41">
        <f t="shared" si="14"/>
        <v>1022</v>
      </c>
    </row>
    <row r="75" spans="1:5" x14ac:dyDescent="0.2">
      <c r="A75" s="61" t="s">
        <v>89</v>
      </c>
      <c r="B75" s="43" t="s">
        <v>74</v>
      </c>
      <c r="C75" s="44">
        <f t="shared" si="14"/>
        <v>279</v>
      </c>
      <c r="D75" s="44">
        <f t="shared" si="14"/>
        <v>3</v>
      </c>
      <c r="E75" s="44">
        <f t="shared" si="14"/>
        <v>276</v>
      </c>
    </row>
    <row r="76" spans="1:5" x14ac:dyDescent="0.2">
      <c r="A76" s="39"/>
      <c r="B76" s="45" t="s">
        <v>75</v>
      </c>
      <c r="C76" s="41">
        <f t="shared" si="14"/>
        <v>279</v>
      </c>
      <c r="D76" s="41">
        <f t="shared" si="14"/>
        <v>0</v>
      </c>
      <c r="E76" s="41">
        <f t="shared" si="14"/>
        <v>279</v>
      </c>
    </row>
    <row r="77" spans="1:5" ht="28.5" x14ac:dyDescent="0.2">
      <c r="A77" s="100" t="s">
        <v>90</v>
      </c>
      <c r="B77" s="43" t="s">
        <v>74</v>
      </c>
      <c r="C77" s="38">
        <f t="shared" ref="C77:E78" si="15">C209</f>
        <v>2794</v>
      </c>
      <c r="D77" s="38">
        <f t="shared" si="15"/>
        <v>2794</v>
      </c>
      <c r="E77" s="38">
        <f t="shared" si="15"/>
        <v>0</v>
      </c>
    </row>
    <row r="78" spans="1:5" x14ac:dyDescent="0.2">
      <c r="A78" s="39"/>
      <c r="B78" s="45" t="s">
        <v>75</v>
      </c>
      <c r="C78" s="41">
        <f t="shared" si="15"/>
        <v>2794</v>
      </c>
      <c r="D78" s="41">
        <f t="shared" si="15"/>
        <v>1877</v>
      </c>
      <c r="E78" s="41">
        <f t="shared" si="15"/>
        <v>917</v>
      </c>
    </row>
    <row r="79" spans="1:5" ht="15" x14ac:dyDescent="0.25">
      <c r="A79" s="101" t="s">
        <v>79</v>
      </c>
      <c r="B79" s="102"/>
      <c r="C79" s="102"/>
      <c r="D79" s="102"/>
      <c r="E79" s="103"/>
    </row>
    <row r="80" spans="1:5" ht="15" x14ac:dyDescent="0.25">
      <c r="A80" s="104" t="s">
        <v>80</v>
      </c>
      <c r="B80" s="83"/>
      <c r="C80" s="83"/>
      <c r="D80" s="83"/>
      <c r="E80" s="84"/>
    </row>
    <row r="81" spans="1:8" ht="15" x14ac:dyDescent="0.25">
      <c r="A81" s="99" t="s">
        <v>73</v>
      </c>
      <c r="B81" s="73" t="s">
        <v>74</v>
      </c>
      <c r="C81" s="32">
        <f t="shared" ref="C81:E84" si="16">C83</f>
        <v>3428</v>
      </c>
      <c r="D81" s="32">
        <f t="shared" si="16"/>
        <v>2190</v>
      </c>
      <c r="E81" s="32">
        <f t="shared" si="16"/>
        <v>1238</v>
      </c>
    </row>
    <row r="82" spans="1:8" ht="15.75" thickBot="1" x14ac:dyDescent="0.3">
      <c r="A82" s="105"/>
      <c r="B82" s="75" t="s">
        <v>75</v>
      </c>
      <c r="C82" s="35">
        <f t="shared" si="16"/>
        <v>2514</v>
      </c>
      <c r="D82" s="35">
        <f t="shared" si="16"/>
        <v>220</v>
      </c>
      <c r="E82" s="35">
        <f t="shared" si="16"/>
        <v>2294</v>
      </c>
    </row>
    <row r="83" spans="1:8" ht="15.75" thickTop="1" x14ac:dyDescent="0.25">
      <c r="A83" s="36" t="s">
        <v>76</v>
      </c>
      <c r="B83" s="37" t="s">
        <v>74</v>
      </c>
      <c r="C83" s="106">
        <f t="shared" si="16"/>
        <v>3428</v>
      </c>
      <c r="D83" s="106">
        <f t="shared" si="16"/>
        <v>2190</v>
      </c>
      <c r="E83" s="106">
        <f t="shared" si="16"/>
        <v>1238</v>
      </c>
    </row>
    <row r="84" spans="1:8" ht="15" x14ac:dyDescent="0.25">
      <c r="A84" s="39" t="s">
        <v>77</v>
      </c>
      <c r="B84" s="40" t="s">
        <v>75</v>
      </c>
      <c r="C84" s="107">
        <f t="shared" si="16"/>
        <v>2514</v>
      </c>
      <c r="D84" s="107">
        <f t="shared" si="16"/>
        <v>220</v>
      </c>
      <c r="E84" s="107">
        <f>E86</f>
        <v>2294</v>
      </c>
    </row>
    <row r="85" spans="1:8" x14ac:dyDescent="0.2">
      <c r="A85" s="42" t="s">
        <v>78</v>
      </c>
      <c r="B85" s="69" t="s">
        <v>74</v>
      </c>
      <c r="C85" s="38">
        <f t="shared" ref="C85:E86" si="17">C87+C89+C91</f>
        <v>3428</v>
      </c>
      <c r="D85" s="38">
        <f t="shared" si="17"/>
        <v>2190</v>
      </c>
      <c r="E85" s="38">
        <f t="shared" si="17"/>
        <v>1238</v>
      </c>
    </row>
    <row r="86" spans="1:8" x14ac:dyDescent="0.2">
      <c r="A86" s="63"/>
      <c r="B86" s="69" t="s">
        <v>75</v>
      </c>
      <c r="C86" s="38">
        <f t="shared" si="17"/>
        <v>2514</v>
      </c>
      <c r="D86" s="38">
        <f t="shared" si="17"/>
        <v>220</v>
      </c>
      <c r="E86" s="38">
        <f t="shared" si="17"/>
        <v>2294</v>
      </c>
      <c r="G86" s="108"/>
      <c r="H86" s="108"/>
    </row>
    <row r="87" spans="1:8" x14ac:dyDescent="0.2">
      <c r="A87" s="99" t="s">
        <v>87</v>
      </c>
      <c r="B87" s="73" t="s">
        <v>74</v>
      </c>
      <c r="C87" s="44">
        <f t="shared" ref="C87:E88" si="18">C119+C153</f>
        <v>2047</v>
      </c>
      <c r="D87" s="44">
        <f t="shared" si="18"/>
        <v>2027</v>
      </c>
      <c r="E87" s="44">
        <f t="shared" si="18"/>
        <v>20</v>
      </c>
    </row>
    <row r="88" spans="1:8" x14ac:dyDescent="0.2">
      <c r="A88" s="109"/>
      <c r="B88" s="74" t="s">
        <v>75</v>
      </c>
      <c r="C88" s="38">
        <f t="shared" si="18"/>
        <v>1133</v>
      </c>
      <c r="D88" s="38">
        <f t="shared" si="18"/>
        <v>140</v>
      </c>
      <c r="E88" s="38">
        <f t="shared" si="18"/>
        <v>993</v>
      </c>
    </row>
    <row r="89" spans="1:8" ht="28.5" x14ac:dyDescent="0.2">
      <c r="A89" s="110" t="s">
        <v>88</v>
      </c>
      <c r="B89" s="43" t="s">
        <v>74</v>
      </c>
      <c r="C89" s="44">
        <f t="shared" ref="C89:E90" si="19">C101+C161+C123</f>
        <v>1102</v>
      </c>
      <c r="D89" s="44">
        <f t="shared" si="19"/>
        <v>160</v>
      </c>
      <c r="E89" s="44">
        <f t="shared" si="19"/>
        <v>942</v>
      </c>
    </row>
    <row r="90" spans="1:8" x14ac:dyDescent="0.2">
      <c r="A90" s="111"/>
      <c r="B90" s="45" t="s">
        <v>75</v>
      </c>
      <c r="C90" s="41">
        <f t="shared" si="19"/>
        <v>1102</v>
      </c>
      <c r="D90" s="41">
        <f t="shared" si="19"/>
        <v>80</v>
      </c>
      <c r="E90" s="41">
        <f t="shared" si="19"/>
        <v>1022</v>
      </c>
    </row>
    <row r="91" spans="1:8" x14ac:dyDescent="0.2">
      <c r="A91" s="112" t="s">
        <v>89</v>
      </c>
      <c r="B91" s="43" t="s">
        <v>74</v>
      </c>
      <c r="C91" s="44">
        <f t="shared" ref="C91:E92" si="20">C185</f>
        <v>279</v>
      </c>
      <c r="D91" s="44">
        <f t="shared" si="20"/>
        <v>3</v>
      </c>
      <c r="E91" s="44">
        <f t="shared" si="20"/>
        <v>276</v>
      </c>
    </row>
    <row r="92" spans="1:8" x14ac:dyDescent="0.2">
      <c r="A92" s="111"/>
      <c r="B92" s="45" t="s">
        <v>75</v>
      </c>
      <c r="C92" s="41">
        <f t="shared" si="20"/>
        <v>279</v>
      </c>
      <c r="D92" s="41">
        <f t="shared" si="20"/>
        <v>0</v>
      </c>
      <c r="E92" s="41">
        <f t="shared" si="20"/>
        <v>279</v>
      </c>
    </row>
    <row r="93" spans="1:8" ht="15" x14ac:dyDescent="0.25">
      <c r="A93" s="113" t="s">
        <v>81</v>
      </c>
      <c r="B93" s="114"/>
      <c r="C93" s="115"/>
      <c r="D93" s="115"/>
      <c r="E93" s="116"/>
    </row>
    <row r="94" spans="1:8" ht="15" x14ac:dyDescent="0.25">
      <c r="A94" s="104" t="s">
        <v>80</v>
      </c>
      <c r="B94" s="83"/>
      <c r="C94" s="83"/>
      <c r="D94" s="83"/>
      <c r="E94" s="84"/>
    </row>
    <row r="95" spans="1:8" ht="15" x14ac:dyDescent="0.25">
      <c r="A95" s="99" t="s">
        <v>73</v>
      </c>
      <c r="B95" s="54" t="s">
        <v>74</v>
      </c>
      <c r="C95" s="117">
        <f t="shared" ref="C95:E100" si="21">C97</f>
        <v>386</v>
      </c>
      <c r="D95" s="117">
        <f t="shared" si="21"/>
        <v>160</v>
      </c>
      <c r="E95" s="117">
        <f t="shared" si="21"/>
        <v>226</v>
      </c>
    </row>
    <row r="96" spans="1:8" ht="15.75" thickBot="1" x14ac:dyDescent="0.3">
      <c r="A96" s="105"/>
      <c r="B96" s="118" t="s">
        <v>75</v>
      </c>
      <c r="C96" s="119">
        <f t="shared" si="21"/>
        <v>386</v>
      </c>
      <c r="D96" s="119">
        <f t="shared" si="21"/>
        <v>80</v>
      </c>
      <c r="E96" s="119">
        <f t="shared" si="21"/>
        <v>306</v>
      </c>
    </row>
    <row r="97" spans="1:5" ht="15.75" thickTop="1" x14ac:dyDescent="0.25">
      <c r="A97" s="36" t="s">
        <v>76</v>
      </c>
      <c r="B97" s="37" t="s">
        <v>74</v>
      </c>
      <c r="C97" s="120">
        <f t="shared" si="21"/>
        <v>386</v>
      </c>
      <c r="D97" s="120">
        <f t="shared" si="21"/>
        <v>160</v>
      </c>
      <c r="E97" s="120">
        <f t="shared" si="21"/>
        <v>226</v>
      </c>
    </row>
    <row r="98" spans="1:5" ht="15" x14ac:dyDescent="0.25">
      <c r="A98" s="39" t="s">
        <v>77</v>
      </c>
      <c r="B98" s="40" t="s">
        <v>75</v>
      </c>
      <c r="C98" s="121">
        <f t="shared" si="21"/>
        <v>386</v>
      </c>
      <c r="D98" s="121">
        <f>D100</f>
        <v>80</v>
      </c>
      <c r="E98" s="121">
        <f t="shared" si="21"/>
        <v>306</v>
      </c>
    </row>
    <row r="99" spans="1:5" x14ac:dyDescent="0.2">
      <c r="A99" s="61" t="s">
        <v>78</v>
      </c>
      <c r="B99" s="73" t="s">
        <v>74</v>
      </c>
      <c r="C99" s="55">
        <f t="shared" si="21"/>
        <v>386</v>
      </c>
      <c r="D99" s="55">
        <f t="shared" si="21"/>
        <v>160</v>
      </c>
      <c r="E99" s="55">
        <f t="shared" si="21"/>
        <v>226</v>
      </c>
    </row>
    <row r="100" spans="1:5" x14ac:dyDescent="0.2">
      <c r="A100" s="39"/>
      <c r="B100" s="74" t="s">
        <v>75</v>
      </c>
      <c r="C100" s="57">
        <f t="shared" si="21"/>
        <v>386</v>
      </c>
      <c r="D100" s="57">
        <f t="shared" si="21"/>
        <v>80</v>
      </c>
      <c r="E100" s="57">
        <f t="shared" si="21"/>
        <v>306</v>
      </c>
    </row>
    <row r="101" spans="1:5" ht="30" x14ac:dyDescent="0.25">
      <c r="A101" s="122" t="s">
        <v>88</v>
      </c>
      <c r="B101" s="123" t="s">
        <v>74</v>
      </c>
      <c r="C101" s="117">
        <f t="shared" ref="C101:E102" si="22">C103+C105+C107+C109</f>
        <v>386</v>
      </c>
      <c r="D101" s="117">
        <f t="shared" si="22"/>
        <v>160</v>
      </c>
      <c r="E101" s="124">
        <f t="shared" si="22"/>
        <v>226</v>
      </c>
    </row>
    <row r="102" spans="1:5" ht="15" x14ac:dyDescent="0.25">
      <c r="A102" s="125"/>
      <c r="B102" s="98" t="s">
        <v>75</v>
      </c>
      <c r="C102" s="126">
        <f t="shared" si="22"/>
        <v>386</v>
      </c>
      <c r="D102" s="126">
        <f>D104+D106+D108+D110</f>
        <v>80</v>
      </c>
      <c r="E102" s="127">
        <f t="shared" si="22"/>
        <v>306</v>
      </c>
    </row>
    <row r="103" spans="1:5" x14ac:dyDescent="0.2">
      <c r="A103" s="128" t="s">
        <v>91</v>
      </c>
      <c r="B103" s="69" t="s">
        <v>74</v>
      </c>
      <c r="C103" s="129">
        <f t="shared" ref="C103:C110" si="23">D103+E103</f>
        <v>160</v>
      </c>
      <c r="D103" s="65">
        <v>160</v>
      </c>
      <c r="E103" s="65">
        <v>0</v>
      </c>
    </row>
    <row r="104" spans="1:5" x14ac:dyDescent="0.2">
      <c r="A104" s="130"/>
      <c r="B104" s="74" t="s">
        <v>75</v>
      </c>
      <c r="C104" s="131">
        <f t="shared" si="23"/>
        <v>160</v>
      </c>
      <c r="D104" s="57">
        <v>80</v>
      </c>
      <c r="E104" s="57">
        <v>80</v>
      </c>
    </row>
    <row r="105" spans="1:5" x14ac:dyDescent="0.2">
      <c r="A105" s="132" t="s">
        <v>92</v>
      </c>
      <c r="B105" s="73" t="s">
        <v>74</v>
      </c>
      <c r="C105" s="129">
        <f t="shared" si="23"/>
        <v>157</v>
      </c>
      <c r="D105" s="55">
        <v>0</v>
      </c>
      <c r="E105" s="55">
        <v>157</v>
      </c>
    </row>
    <row r="106" spans="1:5" x14ac:dyDescent="0.2">
      <c r="A106" s="130"/>
      <c r="B106" s="74" t="s">
        <v>75</v>
      </c>
      <c r="C106" s="131">
        <f t="shared" si="23"/>
        <v>157</v>
      </c>
      <c r="D106" s="57">
        <v>0</v>
      </c>
      <c r="E106" s="57">
        <v>157</v>
      </c>
    </row>
    <row r="107" spans="1:5" ht="42.75" x14ac:dyDescent="0.2">
      <c r="A107" s="133" t="s">
        <v>93</v>
      </c>
      <c r="B107" s="73" t="s">
        <v>74</v>
      </c>
      <c r="C107" s="129">
        <f t="shared" si="23"/>
        <v>27</v>
      </c>
      <c r="D107" s="55">
        <v>0</v>
      </c>
      <c r="E107" s="55">
        <v>27</v>
      </c>
    </row>
    <row r="108" spans="1:5" x14ac:dyDescent="0.2">
      <c r="A108" s="130"/>
      <c r="B108" s="74" t="s">
        <v>75</v>
      </c>
      <c r="C108" s="131">
        <f t="shared" si="23"/>
        <v>27</v>
      </c>
      <c r="D108" s="57">
        <v>0</v>
      </c>
      <c r="E108" s="57">
        <v>27</v>
      </c>
    </row>
    <row r="109" spans="1:5" ht="28.5" x14ac:dyDescent="0.2">
      <c r="A109" s="133" t="s">
        <v>94</v>
      </c>
      <c r="B109" s="73" t="s">
        <v>74</v>
      </c>
      <c r="C109" s="129">
        <f t="shared" si="23"/>
        <v>42</v>
      </c>
      <c r="D109" s="55">
        <v>0</v>
      </c>
      <c r="E109" s="55">
        <v>42</v>
      </c>
    </row>
    <row r="110" spans="1:5" x14ac:dyDescent="0.2">
      <c r="A110" s="130"/>
      <c r="B110" s="74" t="s">
        <v>75</v>
      </c>
      <c r="C110" s="131">
        <f t="shared" si="23"/>
        <v>42</v>
      </c>
      <c r="D110" s="57">
        <v>0</v>
      </c>
      <c r="E110" s="57">
        <v>42</v>
      </c>
    </row>
    <row r="111" spans="1:5" ht="15" x14ac:dyDescent="0.25">
      <c r="A111" s="113" t="s">
        <v>82</v>
      </c>
      <c r="B111" s="114"/>
      <c r="C111" s="114"/>
      <c r="D111" s="114"/>
      <c r="E111" s="134"/>
    </row>
    <row r="112" spans="1:5" ht="15" x14ac:dyDescent="0.25">
      <c r="A112" s="50" t="s">
        <v>80</v>
      </c>
      <c r="B112" s="51"/>
      <c r="C112" s="51"/>
      <c r="D112" s="51"/>
      <c r="E112" s="52"/>
    </row>
    <row r="113" spans="1:5" ht="15" x14ac:dyDescent="0.25">
      <c r="A113" s="53" t="s">
        <v>73</v>
      </c>
      <c r="B113" s="73" t="s">
        <v>74</v>
      </c>
      <c r="C113" s="117">
        <f t="shared" ref="C113:E116" si="24">C115</f>
        <v>105</v>
      </c>
      <c r="D113" s="117">
        <f t="shared" si="24"/>
        <v>80</v>
      </c>
      <c r="E113" s="117">
        <f t="shared" si="24"/>
        <v>25</v>
      </c>
    </row>
    <row r="114" spans="1:5" ht="15.75" thickBot="1" x14ac:dyDescent="0.3">
      <c r="A114" s="33"/>
      <c r="B114" s="75" t="s">
        <v>75</v>
      </c>
      <c r="C114" s="119">
        <f t="shared" si="24"/>
        <v>105</v>
      </c>
      <c r="D114" s="119">
        <f t="shared" si="24"/>
        <v>0</v>
      </c>
      <c r="E114" s="119">
        <f t="shared" si="24"/>
        <v>105</v>
      </c>
    </row>
    <row r="115" spans="1:5" ht="15.75" thickTop="1" x14ac:dyDescent="0.25">
      <c r="A115" s="36" t="s">
        <v>76</v>
      </c>
      <c r="B115" s="20" t="s">
        <v>74</v>
      </c>
      <c r="C115" s="135">
        <f t="shared" si="24"/>
        <v>105</v>
      </c>
      <c r="D115" s="120">
        <f t="shared" si="24"/>
        <v>80</v>
      </c>
      <c r="E115" s="120">
        <f t="shared" si="24"/>
        <v>25</v>
      </c>
    </row>
    <row r="116" spans="1:5" ht="15" x14ac:dyDescent="0.25">
      <c r="A116" s="63" t="s">
        <v>77</v>
      </c>
      <c r="B116" s="20" t="s">
        <v>75</v>
      </c>
      <c r="C116" s="135">
        <f t="shared" si="24"/>
        <v>105</v>
      </c>
      <c r="D116" s="120">
        <f t="shared" si="24"/>
        <v>0</v>
      </c>
      <c r="E116" s="120">
        <f t="shared" si="24"/>
        <v>105</v>
      </c>
    </row>
    <row r="117" spans="1:5" x14ac:dyDescent="0.2">
      <c r="A117" s="61" t="s">
        <v>78</v>
      </c>
      <c r="B117" s="54" t="s">
        <v>74</v>
      </c>
      <c r="C117" s="56">
        <f t="shared" ref="C117:E118" si="25">C119+C123</f>
        <v>105</v>
      </c>
      <c r="D117" s="56">
        <f t="shared" si="25"/>
        <v>80</v>
      </c>
      <c r="E117" s="56">
        <f t="shared" si="25"/>
        <v>25</v>
      </c>
    </row>
    <row r="118" spans="1:5" x14ac:dyDescent="0.2">
      <c r="A118" s="39"/>
      <c r="B118" s="45" t="s">
        <v>75</v>
      </c>
      <c r="C118" s="58">
        <f t="shared" si="25"/>
        <v>105</v>
      </c>
      <c r="D118" s="58">
        <f t="shared" si="25"/>
        <v>0</v>
      </c>
      <c r="E118" s="58">
        <f t="shared" si="25"/>
        <v>105</v>
      </c>
    </row>
    <row r="119" spans="1:5" ht="15" x14ac:dyDescent="0.25">
      <c r="A119" s="30" t="s">
        <v>87</v>
      </c>
      <c r="B119" s="123" t="s">
        <v>74</v>
      </c>
      <c r="C119" s="117">
        <f t="shared" ref="C119:E120" si="26">C121</f>
        <v>85</v>
      </c>
      <c r="D119" s="117">
        <f t="shared" si="26"/>
        <v>80</v>
      </c>
      <c r="E119" s="124">
        <f t="shared" si="26"/>
        <v>5</v>
      </c>
    </row>
    <row r="120" spans="1:5" ht="15" x14ac:dyDescent="0.25">
      <c r="A120" s="92"/>
      <c r="B120" s="98" t="s">
        <v>75</v>
      </c>
      <c r="C120" s="126">
        <f t="shared" si="26"/>
        <v>85</v>
      </c>
      <c r="D120" s="126">
        <f t="shared" si="26"/>
        <v>0</v>
      </c>
      <c r="E120" s="127">
        <f t="shared" si="26"/>
        <v>85</v>
      </c>
    </row>
    <row r="121" spans="1:5" ht="42.75" x14ac:dyDescent="0.2">
      <c r="A121" s="136" t="s">
        <v>95</v>
      </c>
      <c r="B121" s="69" t="s">
        <v>74</v>
      </c>
      <c r="C121" s="129">
        <f>D121+E121</f>
        <v>85</v>
      </c>
      <c r="D121" s="65">
        <v>80</v>
      </c>
      <c r="E121" s="65">
        <v>5</v>
      </c>
    </row>
    <row r="122" spans="1:5" x14ac:dyDescent="0.2">
      <c r="A122" s="109"/>
      <c r="B122" s="74" t="s">
        <v>75</v>
      </c>
      <c r="C122" s="131">
        <f>D122+E122</f>
        <v>85</v>
      </c>
      <c r="D122" s="65">
        <v>0</v>
      </c>
      <c r="E122" s="65">
        <v>85</v>
      </c>
    </row>
    <row r="123" spans="1:5" ht="30" x14ac:dyDescent="0.25">
      <c r="A123" s="137" t="s">
        <v>88</v>
      </c>
      <c r="B123" s="96" t="s">
        <v>74</v>
      </c>
      <c r="C123" s="117">
        <f t="shared" ref="C123:E124" si="27">C125+C127+C129+C131+C133+C135+C137+C139+C141+C143</f>
        <v>20</v>
      </c>
      <c r="D123" s="117">
        <f t="shared" si="27"/>
        <v>0</v>
      </c>
      <c r="E123" s="117">
        <f t="shared" si="27"/>
        <v>20</v>
      </c>
    </row>
    <row r="124" spans="1:5" ht="15" x14ac:dyDescent="0.25">
      <c r="A124" s="125"/>
      <c r="B124" s="98" t="s">
        <v>75</v>
      </c>
      <c r="C124" s="126">
        <f t="shared" si="27"/>
        <v>20</v>
      </c>
      <c r="D124" s="126">
        <f t="shared" si="27"/>
        <v>0</v>
      </c>
      <c r="E124" s="126">
        <f t="shared" si="27"/>
        <v>20</v>
      </c>
    </row>
    <row r="125" spans="1:5" ht="28.5" x14ac:dyDescent="0.2">
      <c r="A125" s="138" t="s">
        <v>96</v>
      </c>
      <c r="B125" s="69" t="s">
        <v>74</v>
      </c>
      <c r="C125" s="129">
        <f t="shared" ref="C125:C144" si="28">D125+E125</f>
        <v>2</v>
      </c>
      <c r="D125" s="65">
        <v>0</v>
      </c>
      <c r="E125" s="65">
        <v>2</v>
      </c>
    </row>
    <row r="126" spans="1:5" x14ac:dyDescent="0.2">
      <c r="A126" s="39"/>
      <c r="B126" s="74" t="s">
        <v>75</v>
      </c>
      <c r="C126" s="131">
        <f t="shared" si="28"/>
        <v>2</v>
      </c>
      <c r="D126" s="57">
        <v>0</v>
      </c>
      <c r="E126" s="57">
        <v>2</v>
      </c>
    </row>
    <row r="127" spans="1:5" ht="28.5" x14ac:dyDescent="0.2">
      <c r="A127" s="138" t="s">
        <v>97</v>
      </c>
      <c r="B127" s="69" t="s">
        <v>74</v>
      </c>
      <c r="C127" s="129">
        <f t="shared" si="28"/>
        <v>2</v>
      </c>
      <c r="D127" s="55">
        <v>0</v>
      </c>
      <c r="E127" s="55">
        <v>2</v>
      </c>
    </row>
    <row r="128" spans="1:5" x14ac:dyDescent="0.2">
      <c r="A128" s="39"/>
      <c r="B128" s="74" t="s">
        <v>75</v>
      </c>
      <c r="C128" s="131">
        <f t="shared" si="28"/>
        <v>2</v>
      </c>
      <c r="D128" s="57">
        <v>0</v>
      </c>
      <c r="E128" s="57">
        <v>2</v>
      </c>
    </row>
    <row r="129" spans="1:5" ht="28.5" x14ac:dyDescent="0.2">
      <c r="A129" s="138" t="s">
        <v>98</v>
      </c>
      <c r="B129" s="69" t="s">
        <v>74</v>
      </c>
      <c r="C129" s="129">
        <f t="shared" si="28"/>
        <v>2</v>
      </c>
      <c r="D129" s="55">
        <v>0</v>
      </c>
      <c r="E129" s="55">
        <v>2</v>
      </c>
    </row>
    <row r="130" spans="1:5" x14ac:dyDescent="0.2">
      <c r="A130" s="39"/>
      <c r="B130" s="74" t="s">
        <v>75</v>
      </c>
      <c r="C130" s="131">
        <f t="shared" si="28"/>
        <v>2</v>
      </c>
      <c r="D130" s="57">
        <v>0</v>
      </c>
      <c r="E130" s="57">
        <v>2</v>
      </c>
    </row>
    <row r="131" spans="1:5" ht="28.5" x14ac:dyDescent="0.2">
      <c r="A131" s="138" t="s">
        <v>99</v>
      </c>
      <c r="B131" s="69" t="s">
        <v>74</v>
      </c>
      <c r="C131" s="129">
        <f t="shared" si="28"/>
        <v>2</v>
      </c>
      <c r="D131" s="55">
        <v>0</v>
      </c>
      <c r="E131" s="55">
        <v>2</v>
      </c>
    </row>
    <row r="132" spans="1:5" x14ac:dyDescent="0.2">
      <c r="A132" s="39"/>
      <c r="B132" s="74" t="s">
        <v>75</v>
      </c>
      <c r="C132" s="131">
        <f t="shared" si="28"/>
        <v>2</v>
      </c>
      <c r="D132" s="57">
        <v>0</v>
      </c>
      <c r="E132" s="57">
        <v>2</v>
      </c>
    </row>
    <row r="133" spans="1:5" ht="28.5" x14ac:dyDescent="0.2">
      <c r="A133" s="138" t="s">
        <v>100</v>
      </c>
      <c r="B133" s="69" t="s">
        <v>74</v>
      </c>
      <c r="C133" s="129">
        <f t="shared" si="28"/>
        <v>2</v>
      </c>
      <c r="D133" s="55">
        <v>0</v>
      </c>
      <c r="E133" s="55">
        <v>2</v>
      </c>
    </row>
    <row r="134" spans="1:5" x14ac:dyDescent="0.2">
      <c r="A134" s="39"/>
      <c r="B134" s="74" t="s">
        <v>75</v>
      </c>
      <c r="C134" s="131">
        <f t="shared" si="28"/>
        <v>2</v>
      </c>
      <c r="D134" s="57">
        <v>0</v>
      </c>
      <c r="E134" s="57">
        <v>2</v>
      </c>
    </row>
    <row r="135" spans="1:5" ht="28.5" x14ac:dyDescent="0.2">
      <c r="A135" s="138" t="s">
        <v>101</v>
      </c>
      <c r="B135" s="69" t="s">
        <v>74</v>
      </c>
      <c r="C135" s="129">
        <f t="shared" si="28"/>
        <v>2</v>
      </c>
      <c r="D135" s="55">
        <v>0</v>
      </c>
      <c r="E135" s="55">
        <v>2</v>
      </c>
    </row>
    <row r="136" spans="1:5" x14ac:dyDescent="0.2">
      <c r="A136" s="39"/>
      <c r="B136" s="74" t="s">
        <v>75</v>
      </c>
      <c r="C136" s="131">
        <f t="shared" si="28"/>
        <v>2</v>
      </c>
      <c r="D136" s="57">
        <v>0</v>
      </c>
      <c r="E136" s="57">
        <v>2</v>
      </c>
    </row>
    <row r="137" spans="1:5" ht="28.5" x14ac:dyDescent="0.2">
      <c r="A137" s="138" t="s">
        <v>102</v>
      </c>
      <c r="B137" s="69" t="s">
        <v>74</v>
      </c>
      <c r="C137" s="129">
        <f t="shared" si="28"/>
        <v>2</v>
      </c>
      <c r="D137" s="55">
        <v>0</v>
      </c>
      <c r="E137" s="55">
        <v>2</v>
      </c>
    </row>
    <row r="138" spans="1:5" x14ac:dyDescent="0.2">
      <c r="A138" s="39"/>
      <c r="B138" s="74" t="s">
        <v>75</v>
      </c>
      <c r="C138" s="131">
        <f t="shared" si="28"/>
        <v>2</v>
      </c>
      <c r="D138" s="57">
        <v>0</v>
      </c>
      <c r="E138" s="57">
        <v>2</v>
      </c>
    </row>
    <row r="139" spans="1:5" ht="28.5" x14ac:dyDescent="0.2">
      <c r="A139" s="138" t="s">
        <v>103</v>
      </c>
      <c r="B139" s="69" t="s">
        <v>74</v>
      </c>
      <c r="C139" s="129">
        <f t="shared" si="28"/>
        <v>2</v>
      </c>
      <c r="D139" s="55">
        <v>0</v>
      </c>
      <c r="E139" s="55">
        <v>2</v>
      </c>
    </row>
    <row r="140" spans="1:5" x14ac:dyDescent="0.2">
      <c r="A140" s="39"/>
      <c r="B140" s="74" t="s">
        <v>75</v>
      </c>
      <c r="C140" s="131">
        <f t="shared" si="28"/>
        <v>2</v>
      </c>
      <c r="D140" s="57">
        <v>0</v>
      </c>
      <c r="E140" s="57">
        <v>2</v>
      </c>
    </row>
    <row r="141" spans="1:5" ht="28.5" x14ac:dyDescent="0.2">
      <c r="A141" s="138" t="s">
        <v>104</v>
      </c>
      <c r="B141" s="73" t="s">
        <v>74</v>
      </c>
      <c r="C141" s="139">
        <f t="shared" si="28"/>
        <v>2</v>
      </c>
      <c r="D141" s="55">
        <v>0</v>
      </c>
      <c r="E141" s="55">
        <v>2</v>
      </c>
    </row>
    <row r="142" spans="1:5" x14ac:dyDescent="0.2">
      <c r="A142" s="39"/>
      <c r="B142" s="74" t="s">
        <v>75</v>
      </c>
      <c r="C142" s="131">
        <f t="shared" si="28"/>
        <v>2</v>
      </c>
      <c r="D142" s="57">
        <v>0</v>
      </c>
      <c r="E142" s="57">
        <v>2</v>
      </c>
    </row>
    <row r="143" spans="1:5" ht="42.75" x14ac:dyDescent="0.2">
      <c r="A143" s="138" t="s">
        <v>105</v>
      </c>
      <c r="B143" s="69" t="s">
        <v>74</v>
      </c>
      <c r="C143" s="129">
        <f t="shared" si="28"/>
        <v>2</v>
      </c>
      <c r="D143" s="55">
        <v>0</v>
      </c>
      <c r="E143" s="55">
        <v>2</v>
      </c>
    </row>
    <row r="144" spans="1:5" x14ac:dyDescent="0.2">
      <c r="A144" s="39"/>
      <c r="B144" s="74" t="s">
        <v>75</v>
      </c>
      <c r="C144" s="131">
        <f t="shared" si="28"/>
        <v>2</v>
      </c>
      <c r="D144" s="65">
        <v>0</v>
      </c>
      <c r="E144" s="65">
        <v>2</v>
      </c>
    </row>
    <row r="145" spans="1:5" ht="15" x14ac:dyDescent="0.25">
      <c r="A145" s="113" t="s">
        <v>83</v>
      </c>
      <c r="B145" s="114"/>
      <c r="C145" s="114"/>
      <c r="D145" s="114"/>
      <c r="E145" s="134"/>
    </row>
    <row r="146" spans="1:5" ht="15" x14ac:dyDescent="0.25">
      <c r="A146" s="50" t="s">
        <v>80</v>
      </c>
      <c r="B146" s="51"/>
      <c r="C146" s="83"/>
      <c r="D146" s="83"/>
      <c r="E146" s="84"/>
    </row>
    <row r="147" spans="1:5" ht="15" x14ac:dyDescent="0.25">
      <c r="A147" s="53" t="s">
        <v>73</v>
      </c>
      <c r="B147" s="54" t="s">
        <v>74</v>
      </c>
      <c r="C147" s="140">
        <f t="shared" ref="C147:E148" si="29">C149</f>
        <v>2937</v>
      </c>
      <c r="D147" s="140">
        <f t="shared" si="29"/>
        <v>1950</v>
      </c>
      <c r="E147" s="140">
        <f t="shared" si="29"/>
        <v>987</v>
      </c>
    </row>
    <row r="148" spans="1:5" ht="15.75" thickBot="1" x14ac:dyDescent="0.3">
      <c r="A148" s="33"/>
      <c r="B148" s="118" t="s">
        <v>75</v>
      </c>
      <c r="C148" s="141">
        <f t="shared" si="29"/>
        <v>2023</v>
      </c>
      <c r="D148" s="141">
        <f t="shared" si="29"/>
        <v>140</v>
      </c>
      <c r="E148" s="141">
        <f>E150</f>
        <v>1883</v>
      </c>
    </row>
    <row r="149" spans="1:5" ht="15.75" thickTop="1" x14ac:dyDescent="0.25">
      <c r="A149" s="36" t="s">
        <v>76</v>
      </c>
      <c r="B149" s="37" t="s">
        <v>74</v>
      </c>
      <c r="C149" s="142">
        <f>C151</f>
        <v>2937</v>
      </c>
      <c r="D149" s="142">
        <f>D151</f>
        <v>1950</v>
      </c>
      <c r="E149" s="142">
        <f>E151</f>
        <v>987</v>
      </c>
    </row>
    <row r="150" spans="1:5" ht="15" x14ac:dyDescent="0.25">
      <c r="A150" s="39" t="s">
        <v>77</v>
      </c>
      <c r="B150" s="40" t="s">
        <v>75</v>
      </c>
      <c r="C150" s="143">
        <f>C152</f>
        <v>2023</v>
      </c>
      <c r="D150" s="143">
        <f>D152</f>
        <v>140</v>
      </c>
      <c r="E150" s="143">
        <f>E152</f>
        <v>1883</v>
      </c>
    </row>
    <row r="151" spans="1:5" x14ac:dyDescent="0.2">
      <c r="A151" s="42" t="s">
        <v>78</v>
      </c>
      <c r="B151" s="43" t="s">
        <v>74</v>
      </c>
      <c r="C151" s="139">
        <f t="shared" ref="C151:E152" si="30">C153+C161+C185</f>
        <v>2937</v>
      </c>
      <c r="D151" s="139">
        <f t="shared" si="30"/>
        <v>1950</v>
      </c>
      <c r="E151" s="139">
        <f t="shared" si="30"/>
        <v>987</v>
      </c>
    </row>
    <row r="152" spans="1:5" x14ac:dyDescent="0.2">
      <c r="A152" s="39"/>
      <c r="B152" s="45" t="s">
        <v>75</v>
      </c>
      <c r="C152" s="131">
        <f t="shared" si="30"/>
        <v>2023</v>
      </c>
      <c r="D152" s="131">
        <f t="shared" si="30"/>
        <v>140</v>
      </c>
      <c r="E152" s="131">
        <f t="shared" si="30"/>
        <v>1883</v>
      </c>
    </row>
    <row r="153" spans="1:5" ht="15" x14ac:dyDescent="0.25">
      <c r="A153" s="144" t="s">
        <v>87</v>
      </c>
      <c r="B153" s="145" t="s">
        <v>74</v>
      </c>
      <c r="C153" s="140">
        <f t="shared" ref="C153:E154" si="31">C155+C157+C159</f>
        <v>1962</v>
      </c>
      <c r="D153" s="140">
        <f t="shared" si="31"/>
        <v>1947</v>
      </c>
      <c r="E153" s="140">
        <f t="shared" si="31"/>
        <v>15</v>
      </c>
    </row>
    <row r="154" spans="1:5" ht="15" x14ac:dyDescent="0.25">
      <c r="A154" s="146"/>
      <c r="B154" s="98" t="s">
        <v>75</v>
      </c>
      <c r="C154" s="147">
        <f t="shared" si="31"/>
        <v>1048</v>
      </c>
      <c r="D154" s="147">
        <f>D156+D158+D160</f>
        <v>140</v>
      </c>
      <c r="E154" s="147">
        <f t="shared" si="31"/>
        <v>908</v>
      </c>
    </row>
    <row r="155" spans="1:5" ht="42.75" x14ac:dyDescent="0.2">
      <c r="A155" s="148" t="s">
        <v>106</v>
      </c>
      <c r="B155" s="149" t="s">
        <v>74</v>
      </c>
      <c r="C155" s="129">
        <f t="shared" ref="C155:C160" si="32">D155+E155</f>
        <v>1775</v>
      </c>
      <c r="D155" s="129">
        <v>1775</v>
      </c>
      <c r="E155" s="129">
        <v>0</v>
      </c>
    </row>
    <row r="156" spans="1:5" x14ac:dyDescent="0.2">
      <c r="A156" s="150"/>
      <c r="B156" s="74" t="s">
        <v>75</v>
      </c>
      <c r="C156" s="131">
        <f t="shared" si="32"/>
        <v>861</v>
      </c>
      <c r="D156" s="131">
        <v>0</v>
      </c>
      <c r="E156" s="131">
        <v>861</v>
      </c>
    </row>
    <row r="157" spans="1:5" ht="57" x14ac:dyDescent="0.2">
      <c r="A157" s="148" t="s">
        <v>107</v>
      </c>
      <c r="B157" s="73" t="s">
        <v>74</v>
      </c>
      <c r="C157" s="129">
        <f t="shared" si="32"/>
        <v>142</v>
      </c>
      <c r="D157" s="129">
        <v>142</v>
      </c>
      <c r="E157" s="129">
        <v>0</v>
      </c>
    </row>
    <row r="158" spans="1:5" x14ac:dyDescent="0.2">
      <c r="A158" s="150"/>
      <c r="B158" s="74" t="s">
        <v>75</v>
      </c>
      <c r="C158" s="131">
        <f t="shared" si="32"/>
        <v>142</v>
      </c>
      <c r="D158" s="131">
        <v>140</v>
      </c>
      <c r="E158" s="131">
        <v>2</v>
      </c>
    </row>
    <row r="159" spans="1:5" ht="28.5" x14ac:dyDescent="0.2">
      <c r="A159" s="148" t="s">
        <v>108</v>
      </c>
      <c r="B159" s="69" t="s">
        <v>74</v>
      </c>
      <c r="C159" s="129">
        <f t="shared" si="32"/>
        <v>45</v>
      </c>
      <c r="D159" s="129">
        <v>30</v>
      </c>
      <c r="E159" s="129">
        <v>15</v>
      </c>
    </row>
    <row r="160" spans="1:5" x14ac:dyDescent="0.2">
      <c r="A160" s="39"/>
      <c r="B160" s="74" t="s">
        <v>75</v>
      </c>
      <c r="C160" s="131">
        <f t="shared" si="32"/>
        <v>45</v>
      </c>
      <c r="D160" s="129">
        <v>0</v>
      </c>
      <c r="E160" s="129">
        <v>45</v>
      </c>
    </row>
    <row r="161" spans="1:5" ht="30" x14ac:dyDescent="0.25">
      <c r="A161" s="137" t="s">
        <v>88</v>
      </c>
      <c r="B161" s="96" t="s">
        <v>74</v>
      </c>
      <c r="C161" s="140">
        <f t="shared" ref="C161:E162" si="33">C163+C165+C167+C169+C171+C173+C175+C177+C179+C181+C183</f>
        <v>696</v>
      </c>
      <c r="D161" s="140">
        <f t="shared" si="33"/>
        <v>0</v>
      </c>
      <c r="E161" s="140">
        <f t="shared" si="33"/>
        <v>696</v>
      </c>
    </row>
    <row r="162" spans="1:5" ht="15" x14ac:dyDescent="0.25">
      <c r="A162" s="92"/>
      <c r="B162" s="98" t="s">
        <v>75</v>
      </c>
      <c r="C162" s="147">
        <f t="shared" si="33"/>
        <v>696</v>
      </c>
      <c r="D162" s="147">
        <f t="shared" si="33"/>
        <v>0</v>
      </c>
      <c r="E162" s="147">
        <f t="shared" si="33"/>
        <v>696</v>
      </c>
    </row>
    <row r="163" spans="1:5" ht="42.75" x14ac:dyDescent="0.2">
      <c r="A163" s="138" t="s">
        <v>109</v>
      </c>
      <c r="B163" s="73" t="s">
        <v>74</v>
      </c>
      <c r="C163" s="139">
        <f>D163+E163</f>
        <v>505</v>
      </c>
      <c r="D163" s="139">
        <v>0</v>
      </c>
      <c r="E163" s="139">
        <v>505</v>
      </c>
    </row>
    <row r="164" spans="1:5" x14ac:dyDescent="0.2">
      <c r="A164" s="39"/>
      <c r="B164" s="74" t="s">
        <v>75</v>
      </c>
      <c r="C164" s="131">
        <f>D164+E164</f>
        <v>505</v>
      </c>
      <c r="D164" s="131">
        <v>0</v>
      </c>
      <c r="E164" s="131">
        <v>505</v>
      </c>
    </row>
    <row r="165" spans="1:5" ht="28.5" x14ac:dyDescent="0.2">
      <c r="A165" s="138" t="s">
        <v>110</v>
      </c>
      <c r="B165" s="73" t="s">
        <v>74</v>
      </c>
      <c r="C165" s="139">
        <f t="shared" ref="C165:C184" si="34">D165+E165</f>
        <v>4</v>
      </c>
      <c r="D165" s="139">
        <v>0</v>
      </c>
      <c r="E165" s="139">
        <v>4</v>
      </c>
    </row>
    <row r="166" spans="1:5" x14ac:dyDescent="0.2">
      <c r="A166" s="39"/>
      <c r="B166" s="74" t="s">
        <v>75</v>
      </c>
      <c r="C166" s="131">
        <f t="shared" si="34"/>
        <v>4</v>
      </c>
      <c r="D166" s="131">
        <v>0</v>
      </c>
      <c r="E166" s="131">
        <v>4</v>
      </c>
    </row>
    <row r="167" spans="1:5" ht="56.25" customHeight="1" x14ac:dyDescent="0.2">
      <c r="A167" s="138" t="s">
        <v>111</v>
      </c>
      <c r="B167" s="73" t="s">
        <v>74</v>
      </c>
      <c r="C167" s="129">
        <f t="shared" si="34"/>
        <v>46</v>
      </c>
      <c r="D167" s="139">
        <v>0</v>
      </c>
      <c r="E167" s="129">
        <v>46</v>
      </c>
    </row>
    <row r="168" spans="1:5" x14ac:dyDescent="0.2">
      <c r="A168" s="150"/>
      <c r="B168" s="74" t="s">
        <v>75</v>
      </c>
      <c r="C168" s="131">
        <f t="shared" si="34"/>
        <v>46</v>
      </c>
      <c r="D168" s="131">
        <v>0</v>
      </c>
      <c r="E168" s="131">
        <v>46</v>
      </c>
    </row>
    <row r="169" spans="1:5" ht="28.5" x14ac:dyDescent="0.2">
      <c r="A169" s="138" t="s">
        <v>112</v>
      </c>
      <c r="B169" s="69" t="s">
        <v>74</v>
      </c>
      <c r="C169" s="129">
        <f t="shared" si="34"/>
        <v>37</v>
      </c>
      <c r="D169" s="139">
        <v>0</v>
      </c>
      <c r="E169" s="129">
        <v>37</v>
      </c>
    </row>
    <row r="170" spans="1:5" x14ac:dyDescent="0.2">
      <c r="A170" s="39"/>
      <c r="B170" s="74" t="s">
        <v>75</v>
      </c>
      <c r="C170" s="131">
        <f t="shared" si="34"/>
        <v>37</v>
      </c>
      <c r="D170" s="131">
        <v>0</v>
      </c>
      <c r="E170" s="131">
        <v>37</v>
      </c>
    </row>
    <row r="171" spans="1:5" ht="28.5" x14ac:dyDescent="0.2">
      <c r="A171" s="138" t="s">
        <v>113</v>
      </c>
      <c r="B171" s="69" t="s">
        <v>74</v>
      </c>
      <c r="C171" s="129">
        <f t="shared" si="34"/>
        <v>20</v>
      </c>
      <c r="D171" s="139">
        <v>0</v>
      </c>
      <c r="E171" s="129">
        <v>20</v>
      </c>
    </row>
    <row r="172" spans="1:5" x14ac:dyDescent="0.2">
      <c r="A172" s="39"/>
      <c r="B172" s="74" t="s">
        <v>75</v>
      </c>
      <c r="C172" s="131">
        <f t="shared" si="34"/>
        <v>20</v>
      </c>
      <c r="D172" s="131">
        <v>0</v>
      </c>
      <c r="E172" s="131">
        <v>20</v>
      </c>
    </row>
    <row r="173" spans="1:5" ht="42.75" x14ac:dyDescent="0.2">
      <c r="A173" s="138" t="s">
        <v>114</v>
      </c>
      <c r="B173" s="69" t="s">
        <v>74</v>
      </c>
      <c r="C173" s="129">
        <f t="shared" si="34"/>
        <v>11</v>
      </c>
      <c r="D173" s="139">
        <v>0</v>
      </c>
      <c r="E173" s="129">
        <v>11</v>
      </c>
    </row>
    <row r="174" spans="1:5" x14ac:dyDescent="0.2">
      <c r="A174" s="39"/>
      <c r="B174" s="74" t="s">
        <v>75</v>
      </c>
      <c r="C174" s="131">
        <f t="shared" si="34"/>
        <v>11</v>
      </c>
      <c r="D174" s="131">
        <v>0</v>
      </c>
      <c r="E174" s="131">
        <v>11</v>
      </c>
    </row>
    <row r="175" spans="1:5" ht="66" customHeight="1" x14ac:dyDescent="0.2">
      <c r="A175" s="138" t="s">
        <v>115</v>
      </c>
      <c r="B175" s="73" t="s">
        <v>74</v>
      </c>
      <c r="C175" s="139">
        <f t="shared" si="34"/>
        <v>35</v>
      </c>
      <c r="D175" s="139">
        <v>0</v>
      </c>
      <c r="E175" s="139">
        <v>35</v>
      </c>
    </row>
    <row r="176" spans="1:5" ht="26.25" customHeight="1" x14ac:dyDescent="0.2">
      <c r="A176" s="150"/>
      <c r="B176" s="74" t="s">
        <v>75</v>
      </c>
      <c r="C176" s="131">
        <f t="shared" si="34"/>
        <v>35</v>
      </c>
      <c r="D176" s="131">
        <v>0</v>
      </c>
      <c r="E176" s="131">
        <v>35</v>
      </c>
    </row>
    <row r="177" spans="1:5" ht="42.75" x14ac:dyDescent="0.2">
      <c r="A177" s="138" t="s">
        <v>116</v>
      </c>
      <c r="B177" s="69" t="s">
        <v>74</v>
      </c>
      <c r="C177" s="129">
        <f t="shared" si="34"/>
        <v>9</v>
      </c>
      <c r="D177" s="139">
        <v>0</v>
      </c>
      <c r="E177" s="129">
        <v>9</v>
      </c>
    </row>
    <row r="178" spans="1:5" x14ac:dyDescent="0.2">
      <c r="A178" s="39"/>
      <c r="B178" s="74" t="s">
        <v>75</v>
      </c>
      <c r="C178" s="131">
        <f t="shared" si="34"/>
        <v>9</v>
      </c>
      <c r="D178" s="131">
        <v>0</v>
      </c>
      <c r="E178" s="131">
        <v>9</v>
      </c>
    </row>
    <row r="179" spans="1:5" ht="42.75" x14ac:dyDescent="0.2">
      <c r="A179" s="138" t="s">
        <v>117</v>
      </c>
      <c r="B179" s="69" t="s">
        <v>74</v>
      </c>
      <c r="C179" s="129">
        <f t="shared" si="34"/>
        <v>9</v>
      </c>
      <c r="D179" s="139">
        <v>0</v>
      </c>
      <c r="E179" s="129">
        <v>9</v>
      </c>
    </row>
    <row r="180" spans="1:5" x14ac:dyDescent="0.2">
      <c r="A180" s="39"/>
      <c r="B180" s="74" t="s">
        <v>75</v>
      </c>
      <c r="C180" s="131">
        <f t="shared" si="34"/>
        <v>9</v>
      </c>
      <c r="D180" s="131">
        <v>0</v>
      </c>
      <c r="E180" s="131">
        <v>9</v>
      </c>
    </row>
    <row r="181" spans="1:5" ht="42.75" x14ac:dyDescent="0.2">
      <c r="A181" s="138" t="s">
        <v>118</v>
      </c>
      <c r="B181" s="69" t="s">
        <v>74</v>
      </c>
      <c r="C181" s="129">
        <f t="shared" si="34"/>
        <v>14</v>
      </c>
      <c r="D181" s="139">
        <v>0</v>
      </c>
      <c r="E181" s="129">
        <v>14</v>
      </c>
    </row>
    <row r="182" spans="1:5" x14ac:dyDescent="0.2">
      <c r="A182" s="39"/>
      <c r="B182" s="74" t="s">
        <v>75</v>
      </c>
      <c r="C182" s="131">
        <f t="shared" si="34"/>
        <v>14</v>
      </c>
      <c r="D182" s="131">
        <v>0</v>
      </c>
      <c r="E182" s="131">
        <v>14</v>
      </c>
    </row>
    <row r="183" spans="1:5" ht="60.75" customHeight="1" x14ac:dyDescent="0.2">
      <c r="A183" s="151" t="s">
        <v>119</v>
      </c>
      <c r="B183" s="73" t="s">
        <v>74</v>
      </c>
      <c r="C183" s="129">
        <f t="shared" si="34"/>
        <v>6</v>
      </c>
      <c r="D183" s="139">
        <v>0</v>
      </c>
      <c r="E183" s="129">
        <v>6</v>
      </c>
    </row>
    <row r="184" spans="1:5" x14ac:dyDescent="0.2">
      <c r="A184" s="150"/>
      <c r="B184" s="74" t="s">
        <v>75</v>
      </c>
      <c r="C184" s="131">
        <f t="shared" si="34"/>
        <v>6</v>
      </c>
      <c r="D184" s="129">
        <v>0</v>
      </c>
      <c r="E184" s="129">
        <v>6</v>
      </c>
    </row>
    <row r="185" spans="1:5" ht="15" x14ac:dyDescent="0.25">
      <c r="A185" s="152" t="s">
        <v>89</v>
      </c>
      <c r="B185" s="96" t="s">
        <v>74</v>
      </c>
      <c r="C185" s="140">
        <f t="shared" ref="C185:E186" si="35">C187+C189+C191+C193+C197+C195+C199+C201+C203+C205+C207</f>
        <v>279</v>
      </c>
      <c r="D185" s="140">
        <f t="shared" si="35"/>
        <v>3</v>
      </c>
      <c r="E185" s="140">
        <f t="shared" si="35"/>
        <v>276</v>
      </c>
    </row>
    <row r="186" spans="1:5" ht="15" x14ac:dyDescent="0.25">
      <c r="A186" s="92"/>
      <c r="B186" s="98" t="s">
        <v>75</v>
      </c>
      <c r="C186" s="147">
        <f t="shared" si="35"/>
        <v>279</v>
      </c>
      <c r="D186" s="147">
        <f t="shared" si="35"/>
        <v>0</v>
      </c>
      <c r="E186" s="147">
        <f t="shared" si="35"/>
        <v>279</v>
      </c>
    </row>
    <row r="187" spans="1:5" x14ac:dyDescent="0.2">
      <c r="A187" s="153" t="s">
        <v>120</v>
      </c>
      <c r="B187" s="69" t="s">
        <v>74</v>
      </c>
      <c r="C187" s="129">
        <f t="shared" ref="C187:C208" si="36">D187+E187</f>
        <v>11</v>
      </c>
      <c r="D187" s="129">
        <v>0</v>
      </c>
      <c r="E187" s="129">
        <v>11</v>
      </c>
    </row>
    <row r="188" spans="1:5" x14ac:dyDescent="0.2">
      <c r="A188" s="39"/>
      <c r="B188" s="74" t="s">
        <v>75</v>
      </c>
      <c r="C188" s="131">
        <f t="shared" si="36"/>
        <v>11</v>
      </c>
      <c r="D188" s="131">
        <v>0</v>
      </c>
      <c r="E188" s="131">
        <v>11</v>
      </c>
    </row>
    <row r="189" spans="1:5" x14ac:dyDescent="0.2">
      <c r="A189" s="153" t="s">
        <v>121</v>
      </c>
      <c r="B189" s="69" t="s">
        <v>74</v>
      </c>
      <c r="C189" s="129">
        <f t="shared" si="36"/>
        <v>7</v>
      </c>
      <c r="D189" s="139">
        <v>0</v>
      </c>
      <c r="E189" s="129">
        <v>7</v>
      </c>
    </row>
    <row r="190" spans="1:5" x14ac:dyDescent="0.2">
      <c r="A190" s="63"/>
      <c r="B190" s="74" t="s">
        <v>75</v>
      </c>
      <c r="C190" s="131">
        <f t="shared" si="36"/>
        <v>7</v>
      </c>
      <c r="D190" s="131">
        <v>0</v>
      </c>
      <c r="E190" s="131">
        <v>7</v>
      </c>
    </row>
    <row r="191" spans="1:5" x14ac:dyDescent="0.2">
      <c r="A191" s="153" t="s">
        <v>122</v>
      </c>
      <c r="B191" s="154" t="s">
        <v>74</v>
      </c>
      <c r="C191" s="129">
        <f t="shared" si="36"/>
        <v>10</v>
      </c>
      <c r="D191" s="139">
        <v>0</v>
      </c>
      <c r="E191" s="129">
        <v>10</v>
      </c>
    </row>
    <row r="192" spans="1:5" x14ac:dyDescent="0.2">
      <c r="A192" s="150"/>
      <c r="B192" s="155" t="s">
        <v>75</v>
      </c>
      <c r="C192" s="131">
        <f t="shared" si="36"/>
        <v>10</v>
      </c>
      <c r="D192" s="131">
        <v>0</v>
      </c>
      <c r="E192" s="131">
        <v>10</v>
      </c>
    </row>
    <row r="193" spans="1:5" x14ac:dyDescent="0.2">
      <c r="A193" s="19" t="s">
        <v>123</v>
      </c>
      <c r="B193" s="69" t="s">
        <v>74</v>
      </c>
      <c r="C193" s="129">
        <f t="shared" si="36"/>
        <v>13</v>
      </c>
      <c r="D193" s="139">
        <v>0</v>
      </c>
      <c r="E193" s="129">
        <v>13</v>
      </c>
    </row>
    <row r="194" spans="1:5" x14ac:dyDescent="0.2">
      <c r="A194" s="39"/>
      <c r="B194" s="74" t="s">
        <v>75</v>
      </c>
      <c r="C194" s="131">
        <f t="shared" si="36"/>
        <v>13</v>
      </c>
      <c r="D194" s="131">
        <v>0</v>
      </c>
      <c r="E194" s="131">
        <v>13</v>
      </c>
    </row>
    <row r="195" spans="1:5" x14ac:dyDescent="0.2">
      <c r="A195" s="153" t="s">
        <v>124</v>
      </c>
      <c r="B195" s="69" t="s">
        <v>74</v>
      </c>
      <c r="C195" s="129">
        <f t="shared" si="36"/>
        <v>20</v>
      </c>
      <c r="D195" s="139">
        <v>0</v>
      </c>
      <c r="E195" s="129">
        <v>20</v>
      </c>
    </row>
    <row r="196" spans="1:5" x14ac:dyDescent="0.2">
      <c r="A196" s="39"/>
      <c r="B196" s="74" t="s">
        <v>75</v>
      </c>
      <c r="C196" s="131">
        <f t="shared" si="36"/>
        <v>20</v>
      </c>
      <c r="D196" s="131">
        <v>0</v>
      </c>
      <c r="E196" s="131">
        <v>20</v>
      </c>
    </row>
    <row r="197" spans="1:5" x14ac:dyDescent="0.2">
      <c r="A197" s="153" t="s">
        <v>125</v>
      </c>
      <c r="B197" s="69" t="s">
        <v>74</v>
      </c>
      <c r="C197" s="129">
        <f t="shared" si="36"/>
        <v>7</v>
      </c>
      <c r="D197" s="139">
        <v>3</v>
      </c>
      <c r="E197" s="129">
        <v>4</v>
      </c>
    </row>
    <row r="198" spans="1:5" x14ac:dyDescent="0.2">
      <c r="A198" s="39"/>
      <c r="B198" s="74" t="s">
        <v>75</v>
      </c>
      <c r="C198" s="131">
        <f t="shared" si="36"/>
        <v>7</v>
      </c>
      <c r="D198" s="131">
        <v>0</v>
      </c>
      <c r="E198" s="131">
        <v>7</v>
      </c>
    </row>
    <row r="199" spans="1:5" x14ac:dyDescent="0.2">
      <c r="A199" s="153" t="s">
        <v>126</v>
      </c>
      <c r="B199" s="69" t="s">
        <v>74</v>
      </c>
      <c r="C199" s="129">
        <f t="shared" si="36"/>
        <v>35</v>
      </c>
      <c r="D199" s="139">
        <v>0</v>
      </c>
      <c r="E199" s="129">
        <v>35</v>
      </c>
    </row>
    <row r="200" spans="1:5" x14ac:dyDescent="0.2">
      <c r="A200" s="39"/>
      <c r="B200" s="74" t="s">
        <v>75</v>
      </c>
      <c r="C200" s="131">
        <f t="shared" si="36"/>
        <v>35</v>
      </c>
      <c r="D200" s="131">
        <v>0</v>
      </c>
      <c r="E200" s="131">
        <v>35</v>
      </c>
    </row>
    <row r="201" spans="1:5" ht="28.5" x14ac:dyDescent="0.2">
      <c r="A201" s="148" t="s">
        <v>127</v>
      </c>
      <c r="B201" s="69" t="s">
        <v>74</v>
      </c>
      <c r="C201" s="129">
        <f t="shared" si="36"/>
        <v>60</v>
      </c>
      <c r="D201" s="139">
        <v>0</v>
      </c>
      <c r="E201" s="129">
        <v>60</v>
      </c>
    </row>
    <row r="202" spans="1:5" x14ac:dyDescent="0.2">
      <c r="A202" s="39"/>
      <c r="B202" s="74" t="s">
        <v>75</v>
      </c>
      <c r="C202" s="131">
        <f t="shared" si="36"/>
        <v>60</v>
      </c>
      <c r="D202" s="131">
        <v>0</v>
      </c>
      <c r="E202" s="131">
        <v>60</v>
      </c>
    </row>
    <row r="203" spans="1:5" ht="28.5" x14ac:dyDescent="0.2">
      <c r="A203" s="148" t="s">
        <v>128</v>
      </c>
      <c r="B203" s="73" t="s">
        <v>74</v>
      </c>
      <c r="C203" s="129">
        <f t="shared" si="36"/>
        <v>20</v>
      </c>
      <c r="D203" s="139">
        <v>0</v>
      </c>
      <c r="E203" s="129">
        <v>20</v>
      </c>
    </row>
    <row r="204" spans="1:5" x14ac:dyDescent="0.2">
      <c r="A204" s="150"/>
      <c r="B204" s="74" t="s">
        <v>75</v>
      </c>
      <c r="C204" s="131">
        <f t="shared" si="36"/>
        <v>20</v>
      </c>
      <c r="D204" s="131">
        <v>0</v>
      </c>
      <c r="E204" s="131">
        <v>20</v>
      </c>
    </row>
    <row r="205" spans="1:5" x14ac:dyDescent="0.2">
      <c r="A205" s="153" t="s">
        <v>129</v>
      </c>
      <c r="B205" s="69" t="s">
        <v>74</v>
      </c>
      <c r="C205" s="129">
        <f t="shared" si="36"/>
        <v>93</v>
      </c>
      <c r="D205" s="139">
        <v>0</v>
      </c>
      <c r="E205" s="129">
        <v>93</v>
      </c>
    </row>
    <row r="206" spans="1:5" x14ac:dyDescent="0.2">
      <c r="A206" s="39"/>
      <c r="B206" s="74" t="s">
        <v>75</v>
      </c>
      <c r="C206" s="131">
        <f t="shared" si="36"/>
        <v>93</v>
      </c>
      <c r="D206" s="131">
        <v>0</v>
      </c>
      <c r="E206" s="131">
        <v>93</v>
      </c>
    </row>
    <row r="207" spans="1:5" ht="42.75" x14ac:dyDescent="0.2">
      <c r="A207" s="148" t="s">
        <v>130</v>
      </c>
      <c r="B207" s="73" t="s">
        <v>74</v>
      </c>
      <c r="C207" s="139">
        <f t="shared" si="36"/>
        <v>3</v>
      </c>
      <c r="D207" s="139">
        <v>0</v>
      </c>
      <c r="E207" s="139">
        <v>3</v>
      </c>
    </row>
    <row r="208" spans="1:5" x14ac:dyDescent="0.2">
      <c r="A208" s="39"/>
      <c r="B208" s="74" t="s">
        <v>75</v>
      </c>
      <c r="C208" s="131">
        <f t="shared" si="36"/>
        <v>3</v>
      </c>
      <c r="D208" s="131">
        <v>0</v>
      </c>
      <c r="E208" s="131">
        <v>3</v>
      </c>
    </row>
    <row r="209" spans="1:10" ht="28.5" customHeight="1" x14ac:dyDescent="0.25">
      <c r="A209" s="156" t="s">
        <v>90</v>
      </c>
      <c r="B209" s="157" t="s">
        <v>74</v>
      </c>
      <c r="C209" s="158">
        <f t="shared" ref="C209:E210" si="37">C211+C213+C215</f>
        <v>2794</v>
      </c>
      <c r="D209" s="158">
        <f t="shared" si="37"/>
        <v>2794</v>
      </c>
      <c r="E209" s="158">
        <f t="shared" si="37"/>
        <v>0</v>
      </c>
    </row>
    <row r="210" spans="1:10" ht="15" x14ac:dyDescent="0.25">
      <c r="A210" s="159"/>
      <c r="B210" s="160" t="s">
        <v>75</v>
      </c>
      <c r="C210" s="161">
        <f t="shared" si="37"/>
        <v>2794</v>
      </c>
      <c r="D210" s="161">
        <f t="shared" si="37"/>
        <v>1877</v>
      </c>
      <c r="E210" s="161">
        <f t="shared" si="37"/>
        <v>917</v>
      </c>
    </row>
    <row r="211" spans="1:10" ht="28.5" x14ac:dyDescent="0.2">
      <c r="A211" s="148" t="s">
        <v>131</v>
      </c>
      <c r="B211" s="73" t="s">
        <v>74</v>
      </c>
      <c r="C211" s="139">
        <f t="shared" ref="C211:C216" si="38">D211+E211</f>
        <v>568</v>
      </c>
      <c r="D211" s="139">
        <v>568</v>
      </c>
      <c r="E211" s="139">
        <v>0</v>
      </c>
    </row>
    <row r="212" spans="1:10" x14ac:dyDescent="0.2">
      <c r="A212" s="39"/>
      <c r="B212" s="74" t="s">
        <v>75</v>
      </c>
      <c r="C212" s="131">
        <f t="shared" si="38"/>
        <v>568</v>
      </c>
      <c r="D212" s="131">
        <v>438</v>
      </c>
      <c r="E212" s="131">
        <v>130</v>
      </c>
    </row>
    <row r="213" spans="1:10" ht="77.25" customHeight="1" x14ac:dyDescent="0.2">
      <c r="A213" s="148" t="s">
        <v>132</v>
      </c>
      <c r="B213" s="69" t="s">
        <v>74</v>
      </c>
      <c r="C213" s="129">
        <f t="shared" si="38"/>
        <v>2124</v>
      </c>
      <c r="D213" s="129">
        <v>2124</v>
      </c>
      <c r="E213" s="129">
        <v>0</v>
      </c>
    </row>
    <row r="214" spans="1:10" x14ac:dyDescent="0.2">
      <c r="A214" s="39"/>
      <c r="B214" s="74" t="s">
        <v>75</v>
      </c>
      <c r="C214" s="131">
        <f t="shared" si="38"/>
        <v>2124</v>
      </c>
      <c r="D214" s="131">
        <v>1439</v>
      </c>
      <c r="E214" s="131">
        <v>685</v>
      </c>
    </row>
    <row r="215" spans="1:10" ht="28.5" x14ac:dyDescent="0.2">
      <c r="A215" s="100" t="s">
        <v>133</v>
      </c>
      <c r="B215" s="69" t="s">
        <v>74</v>
      </c>
      <c r="C215" s="129">
        <f t="shared" si="38"/>
        <v>102</v>
      </c>
      <c r="D215" s="65">
        <v>102</v>
      </c>
      <c r="E215" s="65">
        <v>0</v>
      </c>
    </row>
    <row r="216" spans="1:10" x14ac:dyDescent="0.2">
      <c r="A216" s="109"/>
      <c r="B216" s="74" t="s">
        <v>75</v>
      </c>
      <c r="C216" s="131">
        <f t="shared" si="38"/>
        <v>102</v>
      </c>
      <c r="D216" s="57">
        <v>0</v>
      </c>
      <c r="E216" s="57">
        <v>102</v>
      </c>
    </row>
    <row r="217" spans="1:10" x14ac:dyDescent="0.2">
      <c r="B217" s="7"/>
      <c r="C217" s="9"/>
      <c r="D217" s="9"/>
      <c r="E217" s="9"/>
    </row>
    <row r="218" spans="1:10" s="164" customFormat="1" ht="14.25" customHeight="1" x14ac:dyDescent="0.2">
      <c r="A218" s="162" t="s">
        <v>134</v>
      </c>
      <c r="B218" s="162"/>
      <c r="C218" s="162"/>
      <c r="D218" s="162"/>
      <c r="E218" s="162"/>
      <c r="F218" s="162"/>
      <c r="G218" s="163"/>
      <c r="H218" s="163"/>
      <c r="I218" s="163"/>
      <c r="J218" s="163"/>
    </row>
    <row r="219" spans="1:10" s="164" customFormat="1" x14ac:dyDescent="0.2">
      <c r="A219" s="165" t="s">
        <v>135</v>
      </c>
      <c r="B219" s="165"/>
      <c r="C219" s="165"/>
      <c r="D219" s="165"/>
      <c r="E219" s="165"/>
      <c r="F219" s="165"/>
      <c r="G219" s="166"/>
      <c r="H219" s="166"/>
      <c r="I219" s="166"/>
      <c r="J219" s="166"/>
    </row>
    <row r="220" spans="1:10" s="164" customFormat="1" x14ac:dyDescent="0.2">
      <c r="A220" s="167" t="s">
        <v>136</v>
      </c>
      <c r="B220" s="167"/>
      <c r="C220" s="167"/>
      <c r="D220" s="167"/>
      <c r="E220" s="167"/>
      <c r="F220" s="167"/>
      <c r="G220" s="168"/>
      <c r="H220" s="168"/>
      <c r="I220" s="168"/>
      <c r="J220" s="168"/>
    </row>
    <row r="221" spans="1:10" x14ac:dyDescent="0.2">
      <c r="B221" s="7"/>
      <c r="C221" s="9"/>
      <c r="D221" s="9"/>
      <c r="E221" s="9"/>
    </row>
    <row r="222" spans="1:10" x14ac:dyDescent="0.2">
      <c r="B222" s="7"/>
      <c r="C222" s="9"/>
      <c r="D222" s="9"/>
      <c r="E222" s="9"/>
    </row>
    <row r="223" spans="1:10" x14ac:dyDescent="0.2">
      <c r="B223" s="7"/>
      <c r="C223" s="9"/>
      <c r="D223" s="9"/>
      <c r="E223" s="9"/>
    </row>
    <row r="224" spans="1:10" x14ac:dyDescent="0.2">
      <c r="B224" s="7"/>
      <c r="C224" s="9"/>
      <c r="D224" s="9"/>
      <c r="E224" s="9"/>
    </row>
    <row r="225" spans="2:5" x14ac:dyDescent="0.2">
      <c r="B225" s="7"/>
      <c r="C225" s="9"/>
      <c r="D225" s="9"/>
      <c r="E225" s="9"/>
    </row>
    <row r="226" spans="2:5" x14ac:dyDescent="0.2">
      <c r="B226" s="7"/>
      <c r="C226" s="9"/>
      <c r="D226" s="9"/>
      <c r="E226" s="9"/>
    </row>
    <row r="227" spans="2:5" x14ac:dyDescent="0.2">
      <c r="B227" s="7"/>
      <c r="C227" s="9"/>
      <c r="D227" s="9"/>
      <c r="E227" s="9"/>
    </row>
    <row r="228" spans="2:5" x14ac:dyDescent="0.2">
      <c r="B228" s="7"/>
      <c r="C228" s="9"/>
      <c r="D228" s="9"/>
      <c r="E228" s="9"/>
    </row>
    <row r="229" spans="2:5" x14ac:dyDescent="0.2">
      <c r="B229" s="7"/>
      <c r="C229" s="9"/>
      <c r="D229" s="9"/>
      <c r="E229" s="9"/>
    </row>
    <row r="230" spans="2:5" x14ac:dyDescent="0.2">
      <c r="B230" s="7"/>
      <c r="C230" s="9"/>
      <c r="D230" s="9"/>
      <c r="E230" s="9"/>
    </row>
    <row r="231" spans="2:5" x14ac:dyDescent="0.2">
      <c r="B231" s="7"/>
      <c r="C231" s="9"/>
      <c r="D231" s="9"/>
      <c r="E231" s="9"/>
    </row>
    <row r="232" spans="2:5" x14ac:dyDescent="0.2">
      <c r="B232" s="7"/>
      <c r="C232" s="9"/>
      <c r="D232" s="9"/>
      <c r="E232" s="9"/>
    </row>
    <row r="233" spans="2:5" x14ac:dyDescent="0.2">
      <c r="B233" s="7"/>
      <c r="C233" s="9"/>
      <c r="D233" s="9"/>
      <c r="E233" s="9"/>
    </row>
    <row r="234" spans="2:5" x14ac:dyDescent="0.2">
      <c r="B234" s="7"/>
      <c r="C234" s="9"/>
      <c r="D234" s="9"/>
      <c r="E234" s="9"/>
    </row>
    <row r="235" spans="2:5" x14ac:dyDescent="0.2">
      <c r="B235" s="7"/>
      <c r="C235" s="9"/>
      <c r="D235" s="9"/>
      <c r="E235" s="9"/>
    </row>
    <row r="236" spans="2:5" x14ac:dyDescent="0.2">
      <c r="B236" s="7"/>
      <c r="C236" s="9"/>
      <c r="D236" s="9"/>
      <c r="E236" s="9"/>
    </row>
    <row r="237" spans="2:5" x14ac:dyDescent="0.2">
      <c r="B237" s="7"/>
      <c r="C237" s="9"/>
      <c r="D237" s="9"/>
      <c r="E237" s="9"/>
    </row>
    <row r="238" spans="2:5" x14ac:dyDescent="0.2">
      <c r="B238" s="7"/>
      <c r="C238" s="9"/>
      <c r="D238" s="9"/>
      <c r="E238" s="9"/>
    </row>
    <row r="239" spans="2:5" x14ac:dyDescent="0.2">
      <c r="B239" s="7"/>
      <c r="C239" s="9"/>
      <c r="D239" s="9"/>
      <c r="E239" s="9"/>
    </row>
    <row r="240" spans="2:5" x14ac:dyDescent="0.2">
      <c r="B240" s="7"/>
      <c r="C240" s="9"/>
      <c r="D240" s="9"/>
      <c r="E240" s="9"/>
    </row>
    <row r="241" spans="2:5" x14ac:dyDescent="0.2">
      <c r="B241" s="7"/>
      <c r="C241" s="9"/>
      <c r="D241" s="9"/>
      <c r="E241" s="9"/>
    </row>
    <row r="242" spans="2:5" x14ac:dyDescent="0.2">
      <c r="B242" s="7"/>
      <c r="C242" s="9"/>
      <c r="D242" s="9"/>
      <c r="E242" s="9"/>
    </row>
    <row r="243" spans="2:5" x14ac:dyDescent="0.2">
      <c r="B243" s="7"/>
      <c r="C243" s="9"/>
      <c r="D243" s="9"/>
      <c r="E243" s="9"/>
    </row>
    <row r="244" spans="2:5" x14ac:dyDescent="0.2">
      <c r="B244" s="7"/>
      <c r="C244" s="9"/>
      <c r="D244" s="9"/>
      <c r="E244" s="9"/>
    </row>
    <row r="245" spans="2:5" x14ac:dyDescent="0.2">
      <c r="B245" s="7"/>
      <c r="C245" s="9"/>
      <c r="D245" s="9"/>
      <c r="E245" s="9"/>
    </row>
    <row r="246" spans="2:5" x14ac:dyDescent="0.2">
      <c r="B246" s="7"/>
      <c r="C246" s="9"/>
      <c r="D246" s="9"/>
      <c r="E246" s="9"/>
    </row>
    <row r="247" spans="2:5" x14ac:dyDescent="0.2">
      <c r="B247" s="7"/>
      <c r="C247" s="9"/>
      <c r="D247" s="9"/>
      <c r="E247" s="9"/>
    </row>
    <row r="248" spans="2:5" x14ac:dyDescent="0.2">
      <c r="B248" s="7"/>
      <c r="C248" s="9"/>
      <c r="D248" s="9"/>
      <c r="E248" s="9"/>
    </row>
    <row r="249" spans="2:5" x14ac:dyDescent="0.2">
      <c r="B249" s="7"/>
      <c r="C249" s="9"/>
      <c r="D249" s="9"/>
      <c r="E249" s="9"/>
    </row>
    <row r="250" spans="2:5" x14ac:dyDescent="0.2">
      <c r="B250" s="7"/>
      <c r="C250" s="9"/>
      <c r="D250" s="9"/>
      <c r="E250" s="9"/>
    </row>
    <row r="251" spans="2:5" x14ac:dyDescent="0.2">
      <c r="B251" s="7"/>
      <c r="C251" s="9"/>
      <c r="D251" s="9"/>
      <c r="E251" s="9"/>
    </row>
    <row r="252" spans="2:5" x14ac:dyDescent="0.2">
      <c r="B252" s="7"/>
      <c r="C252" s="9"/>
      <c r="D252" s="9"/>
      <c r="E252" s="9"/>
    </row>
    <row r="253" spans="2:5" x14ac:dyDescent="0.2">
      <c r="B253" s="7"/>
      <c r="C253" s="9"/>
      <c r="D253" s="9"/>
      <c r="E253" s="9"/>
    </row>
    <row r="254" spans="2:5" x14ac:dyDescent="0.2">
      <c r="B254" s="7"/>
      <c r="C254" s="9"/>
      <c r="D254" s="9"/>
      <c r="E254" s="9"/>
    </row>
    <row r="255" spans="2:5" x14ac:dyDescent="0.2">
      <c r="B255" s="7"/>
      <c r="C255" s="9"/>
      <c r="D255" s="9"/>
      <c r="E255" s="9"/>
    </row>
    <row r="256" spans="2:5" x14ac:dyDescent="0.2">
      <c r="B256" s="7"/>
      <c r="C256" s="9"/>
      <c r="D256" s="9"/>
      <c r="E256" s="9"/>
    </row>
    <row r="257" spans="2:5" x14ac:dyDescent="0.2">
      <c r="B257" s="7"/>
      <c r="C257" s="9"/>
      <c r="D257" s="9"/>
      <c r="E257" s="9"/>
    </row>
    <row r="258" spans="2:5" x14ac:dyDescent="0.2">
      <c r="B258" s="7"/>
      <c r="C258" s="9"/>
      <c r="D258" s="9"/>
      <c r="E258" s="9"/>
    </row>
    <row r="259" spans="2:5" x14ac:dyDescent="0.2">
      <c r="B259" s="7"/>
      <c r="C259" s="9"/>
      <c r="D259" s="9"/>
      <c r="E259" s="9"/>
    </row>
    <row r="260" spans="2:5" x14ac:dyDescent="0.2">
      <c r="B260" s="7"/>
      <c r="C260" s="9"/>
      <c r="D260" s="9"/>
      <c r="E260" s="9"/>
    </row>
    <row r="261" spans="2:5" x14ac:dyDescent="0.2">
      <c r="B261" s="7"/>
      <c r="C261" s="9"/>
      <c r="D261" s="9"/>
      <c r="E261" s="9"/>
    </row>
    <row r="262" spans="2:5" x14ac:dyDescent="0.2">
      <c r="B262" s="7"/>
      <c r="C262" s="9"/>
      <c r="D262" s="9"/>
      <c r="E262" s="9"/>
    </row>
    <row r="263" spans="2:5" x14ac:dyDescent="0.2">
      <c r="B263" s="7"/>
      <c r="C263" s="9"/>
      <c r="D263" s="9"/>
      <c r="E263" s="9"/>
    </row>
    <row r="264" spans="2:5" x14ac:dyDescent="0.2">
      <c r="B264" s="7"/>
      <c r="C264" s="9"/>
      <c r="D264" s="9"/>
      <c r="E264" s="9"/>
    </row>
    <row r="265" spans="2:5" x14ac:dyDescent="0.2">
      <c r="B265" s="7"/>
      <c r="C265" s="9"/>
      <c r="D265" s="9"/>
      <c r="E265" s="9"/>
    </row>
    <row r="266" spans="2:5" x14ac:dyDescent="0.2">
      <c r="B266" s="7"/>
      <c r="C266" s="9"/>
      <c r="D266" s="9"/>
      <c r="E266" s="9"/>
    </row>
    <row r="267" spans="2:5" x14ac:dyDescent="0.2">
      <c r="B267" s="7"/>
      <c r="C267" s="9"/>
      <c r="D267" s="9"/>
      <c r="E267" s="9"/>
    </row>
    <row r="268" spans="2:5" x14ac:dyDescent="0.2">
      <c r="B268" s="7"/>
      <c r="C268" s="9"/>
      <c r="D268" s="9"/>
      <c r="E268" s="9"/>
    </row>
    <row r="269" spans="2:5" x14ac:dyDescent="0.2">
      <c r="B269" s="7"/>
      <c r="C269" s="9"/>
      <c r="D269" s="9"/>
      <c r="E269" s="9"/>
    </row>
    <row r="270" spans="2:5" x14ac:dyDescent="0.2">
      <c r="B270" s="7"/>
      <c r="C270" s="9"/>
      <c r="D270" s="9"/>
      <c r="E270" s="9"/>
    </row>
    <row r="271" spans="2:5" x14ac:dyDescent="0.2">
      <c r="B271" s="7"/>
      <c r="C271" s="9"/>
      <c r="D271" s="9"/>
      <c r="E271" s="9"/>
    </row>
    <row r="272" spans="2:5" x14ac:dyDescent="0.2">
      <c r="B272" s="7"/>
      <c r="C272" s="9"/>
      <c r="D272" s="9"/>
      <c r="E272" s="9"/>
    </row>
    <row r="273" spans="2:5" x14ac:dyDescent="0.2">
      <c r="B273" s="7"/>
      <c r="C273" s="9"/>
      <c r="D273" s="9"/>
      <c r="E273" s="9"/>
    </row>
    <row r="274" spans="2:5" x14ac:dyDescent="0.2">
      <c r="B274" s="7"/>
      <c r="C274" s="9"/>
      <c r="D274" s="9"/>
      <c r="E274" s="9"/>
    </row>
    <row r="275" spans="2:5" x14ac:dyDescent="0.2">
      <c r="B275" s="7"/>
      <c r="C275" s="9"/>
      <c r="D275" s="9"/>
      <c r="E275" s="9"/>
    </row>
    <row r="276" spans="2:5" x14ac:dyDescent="0.2">
      <c r="B276" s="7"/>
      <c r="C276" s="9"/>
      <c r="D276" s="9"/>
      <c r="E276" s="9"/>
    </row>
    <row r="277" spans="2:5" x14ac:dyDescent="0.2">
      <c r="B277" s="7"/>
      <c r="C277" s="9"/>
      <c r="D277" s="9"/>
      <c r="E277" s="9"/>
    </row>
    <row r="278" spans="2:5" x14ac:dyDescent="0.2">
      <c r="B278" s="7"/>
      <c r="C278" s="9"/>
      <c r="D278" s="9"/>
      <c r="E278" s="9"/>
    </row>
    <row r="279" spans="2:5" x14ac:dyDescent="0.2">
      <c r="B279" s="7"/>
      <c r="C279" s="9"/>
      <c r="D279" s="9"/>
      <c r="E279" s="9"/>
    </row>
    <row r="280" spans="2:5" x14ac:dyDescent="0.2">
      <c r="B280" s="7"/>
      <c r="C280" s="9"/>
      <c r="D280" s="9"/>
      <c r="E280" s="9"/>
    </row>
    <row r="281" spans="2:5" x14ac:dyDescent="0.2">
      <c r="B281" s="7"/>
      <c r="C281" s="9"/>
      <c r="D281" s="9"/>
      <c r="E281" s="9"/>
    </row>
    <row r="282" spans="2:5" x14ac:dyDescent="0.2">
      <c r="B282" s="7"/>
      <c r="C282" s="9"/>
      <c r="D282" s="9"/>
      <c r="E282" s="9"/>
    </row>
    <row r="283" spans="2:5" x14ac:dyDescent="0.2">
      <c r="B283" s="7"/>
      <c r="C283" s="9"/>
      <c r="D283" s="9"/>
      <c r="E283" s="9"/>
    </row>
    <row r="284" spans="2:5" x14ac:dyDescent="0.2">
      <c r="B284" s="7"/>
      <c r="C284" s="9"/>
      <c r="D284" s="9"/>
      <c r="E284" s="9"/>
    </row>
    <row r="285" spans="2:5" x14ac:dyDescent="0.2">
      <c r="B285" s="7"/>
      <c r="C285" s="9"/>
      <c r="D285" s="9"/>
      <c r="E285" s="9"/>
    </row>
    <row r="286" spans="2:5" x14ac:dyDescent="0.2">
      <c r="B286" s="7"/>
      <c r="C286" s="9"/>
      <c r="D286" s="9"/>
      <c r="E286" s="9"/>
    </row>
    <row r="287" spans="2:5" x14ac:dyDescent="0.2">
      <c r="B287" s="7"/>
      <c r="C287" s="9"/>
      <c r="D287" s="9"/>
      <c r="E287" s="9"/>
    </row>
    <row r="288" spans="2:5" x14ac:dyDescent="0.2">
      <c r="B288" s="7"/>
      <c r="C288" s="9"/>
      <c r="D288" s="9"/>
      <c r="E288" s="9"/>
    </row>
    <row r="289" spans="2:5" x14ac:dyDescent="0.2">
      <c r="B289" s="7"/>
      <c r="C289" s="9"/>
      <c r="D289" s="9"/>
      <c r="E289" s="9"/>
    </row>
    <row r="290" spans="2:5" x14ac:dyDescent="0.2">
      <c r="B290" s="7"/>
      <c r="C290" s="9"/>
      <c r="D290" s="9"/>
      <c r="E290" s="9"/>
    </row>
    <row r="291" spans="2:5" x14ac:dyDescent="0.2">
      <c r="B291" s="7"/>
      <c r="C291" s="9"/>
      <c r="D291" s="9"/>
      <c r="E291" s="9"/>
    </row>
    <row r="292" spans="2:5" x14ac:dyDescent="0.2">
      <c r="B292" s="7"/>
      <c r="C292" s="9"/>
      <c r="D292" s="9"/>
      <c r="E292" s="9"/>
    </row>
    <row r="293" spans="2:5" x14ac:dyDescent="0.2">
      <c r="B293" s="7"/>
      <c r="C293" s="9"/>
      <c r="D293" s="9"/>
      <c r="E293" s="9"/>
    </row>
    <row r="294" spans="2:5" x14ac:dyDescent="0.2">
      <c r="B294" s="7"/>
      <c r="C294" s="9"/>
      <c r="D294" s="9"/>
      <c r="E294" s="9"/>
    </row>
    <row r="295" spans="2:5" x14ac:dyDescent="0.2">
      <c r="B295" s="7"/>
      <c r="C295" s="9"/>
      <c r="D295" s="9"/>
      <c r="E295" s="9"/>
    </row>
    <row r="296" spans="2:5" x14ac:dyDescent="0.2">
      <c r="B296" s="7"/>
      <c r="C296" s="9"/>
      <c r="D296" s="9"/>
      <c r="E296" s="9"/>
    </row>
    <row r="297" spans="2:5" x14ac:dyDescent="0.2">
      <c r="B297" s="7"/>
      <c r="C297" s="9"/>
      <c r="D297" s="9"/>
      <c r="E297" s="9"/>
    </row>
    <row r="298" spans="2:5" x14ac:dyDescent="0.2">
      <c r="B298" s="7"/>
      <c r="C298" s="9"/>
      <c r="D298" s="9"/>
      <c r="E298" s="9"/>
    </row>
    <row r="299" spans="2:5" x14ac:dyDescent="0.2">
      <c r="B299" s="7"/>
      <c r="C299" s="9"/>
      <c r="D299" s="9"/>
      <c r="E299" s="9"/>
    </row>
    <row r="300" spans="2:5" x14ac:dyDescent="0.2">
      <c r="B300" s="7"/>
      <c r="C300" s="9"/>
      <c r="D300" s="9"/>
      <c r="E300" s="9"/>
    </row>
    <row r="301" spans="2:5" x14ac:dyDescent="0.2">
      <c r="B301" s="7"/>
      <c r="C301" s="9"/>
      <c r="D301" s="9"/>
      <c r="E301" s="9"/>
    </row>
    <row r="302" spans="2:5" x14ac:dyDescent="0.2">
      <c r="B302" s="7"/>
      <c r="C302" s="9"/>
      <c r="D302" s="9"/>
      <c r="E302" s="9"/>
    </row>
    <row r="303" spans="2:5" x14ac:dyDescent="0.2">
      <c r="B303" s="7"/>
      <c r="C303" s="9"/>
      <c r="D303" s="9"/>
      <c r="E303" s="9"/>
    </row>
    <row r="304" spans="2:5" x14ac:dyDescent="0.2">
      <c r="B304" s="7"/>
      <c r="C304" s="9"/>
      <c r="D304" s="9"/>
      <c r="E304" s="9"/>
    </row>
    <row r="305" spans="2:5" x14ac:dyDescent="0.2">
      <c r="B305" s="7"/>
      <c r="C305" s="9"/>
      <c r="D305" s="9"/>
      <c r="E305" s="9"/>
    </row>
    <row r="306" spans="2:5" x14ac:dyDescent="0.2">
      <c r="B306" s="7"/>
      <c r="C306" s="9"/>
      <c r="D306" s="9"/>
      <c r="E306" s="9"/>
    </row>
    <row r="307" spans="2:5" x14ac:dyDescent="0.2">
      <c r="B307" s="7"/>
      <c r="C307" s="9"/>
      <c r="D307" s="9"/>
      <c r="E307" s="9"/>
    </row>
    <row r="308" spans="2:5" x14ac:dyDescent="0.2">
      <c r="B308" s="7"/>
      <c r="C308" s="9"/>
      <c r="D308" s="9"/>
      <c r="E308" s="9"/>
    </row>
    <row r="309" spans="2:5" x14ac:dyDescent="0.2">
      <c r="B309" s="7"/>
      <c r="C309" s="9"/>
      <c r="D309" s="9"/>
      <c r="E309" s="9"/>
    </row>
    <row r="310" spans="2:5" x14ac:dyDescent="0.2">
      <c r="B310" s="7"/>
      <c r="C310" s="9"/>
      <c r="D310" s="9"/>
      <c r="E310" s="9"/>
    </row>
    <row r="311" spans="2:5" x14ac:dyDescent="0.2">
      <c r="B311" s="7"/>
      <c r="C311" s="9"/>
      <c r="D311" s="9"/>
      <c r="E311" s="9"/>
    </row>
    <row r="312" spans="2:5" x14ac:dyDescent="0.2">
      <c r="B312" s="7"/>
      <c r="C312" s="9"/>
      <c r="D312" s="9"/>
      <c r="E312" s="9"/>
    </row>
    <row r="313" spans="2:5" x14ac:dyDescent="0.2">
      <c r="B313" s="7"/>
      <c r="C313" s="9"/>
      <c r="D313" s="9"/>
      <c r="E313" s="9"/>
    </row>
    <row r="314" spans="2:5" x14ac:dyDescent="0.2">
      <c r="B314" s="7"/>
      <c r="C314" s="9"/>
      <c r="D314" s="9"/>
      <c r="E314" s="9"/>
    </row>
    <row r="315" spans="2:5" x14ac:dyDescent="0.2">
      <c r="B315" s="7"/>
      <c r="C315" s="9"/>
      <c r="D315" s="9"/>
      <c r="E315" s="9"/>
    </row>
    <row r="316" spans="2:5" x14ac:dyDescent="0.2">
      <c r="B316" s="7"/>
      <c r="C316" s="9"/>
      <c r="D316" s="9"/>
      <c r="E316" s="9"/>
    </row>
    <row r="317" spans="2:5" x14ac:dyDescent="0.2">
      <c r="B317" s="7"/>
      <c r="C317" s="9"/>
      <c r="D317" s="9"/>
      <c r="E317" s="9"/>
    </row>
    <row r="318" spans="2:5" x14ac:dyDescent="0.2">
      <c r="B318" s="7"/>
      <c r="C318" s="9"/>
      <c r="D318" s="9"/>
      <c r="E318" s="9"/>
    </row>
    <row r="319" spans="2:5" x14ac:dyDescent="0.2">
      <c r="B319" s="7"/>
      <c r="C319" s="9"/>
      <c r="D319" s="9"/>
      <c r="E319" s="9"/>
    </row>
    <row r="320" spans="2:5" x14ac:dyDescent="0.2">
      <c r="B320" s="7"/>
      <c r="C320" s="9"/>
      <c r="D320" s="9"/>
      <c r="E320" s="9"/>
    </row>
    <row r="321" spans="2:5" x14ac:dyDescent="0.2">
      <c r="B321" s="7"/>
      <c r="C321" s="9"/>
      <c r="D321" s="9"/>
      <c r="E321" s="9"/>
    </row>
    <row r="322" spans="2:5" x14ac:dyDescent="0.2">
      <c r="B322" s="7"/>
      <c r="C322" s="9"/>
      <c r="D322" s="9"/>
      <c r="E322" s="9"/>
    </row>
    <row r="323" spans="2:5" x14ac:dyDescent="0.2">
      <c r="B323" s="7"/>
      <c r="C323" s="9"/>
      <c r="D323" s="9"/>
      <c r="E323" s="9"/>
    </row>
    <row r="324" spans="2:5" x14ac:dyDescent="0.2">
      <c r="B324" s="7"/>
      <c r="C324" s="9"/>
      <c r="D324" s="9"/>
      <c r="E324" s="9"/>
    </row>
    <row r="325" spans="2:5" x14ac:dyDescent="0.2">
      <c r="B325" s="7"/>
      <c r="C325" s="9"/>
      <c r="D325" s="9"/>
      <c r="E325" s="9"/>
    </row>
    <row r="326" spans="2:5" x14ac:dyDescent="0.2">
      <c r="B326" s="7"/>
      <c r="C326" s="9"/>
      <c r="D326" s="9"/>
      <c r="E326" s="9"/>
    </row>
    <row r="327" spans="2:5" x14ac:dyDescent="0.2">
      <c r="B327" s="7"/>
      <c r="C327" s="9"/>
      <c r="D327" s="9"/>
      <c r="E327" s="9"/>
    </row>
    <row r="328" spans="2:5" x14ac:dyDescent="0.2">
      <c r="B328" s="7"/>
      <c r="C328" s="9"/>
      <c r="D328" s="9"/>
      <c r="E328" s="9"/>
    </row>
    <row r="329" spans="2:5" x14ac:dyDescent="0.2">
      <c r="B329" s="7"/>
      <c r="C329" s="9"/>
      <c r="D329" s="9"/>
      <c r="E329" s="9"/>
    </row>
    <row r="330" spans="2:5" x14ac:dyDescent="0.2">
      <c r="B330" s="7"/>
      <c r="C330" s="9"/>
      <c r="D330" s="9"/>
      <c r="E330" s="9"/>
    </row>
    <row r="331" spans="2:5" x14ac:dyDescent="0.2">
      <c r="B331" s="7"/>
      <c r="C331" s="9"/>
      <c r="D331" s="9"/>
      <c r="E331" s="9"/>
    </row>
    <row r="332" spans="2:5" x14ac:dyDescent="0.2">
      <c r="B332" s="7"/>
      <c r="C332" s="9"/>
      <c r="D332" s="9"/>
      <c r="E332" s="9"/>
    </row>
    <row r="333" spans="2:5" x14ac:dyDescent="0.2">
      <c r="B333" s="7"/>
      <c r="C333" s="9"/>
      <c r="D333" s="9"/>
      <c r="E333" s="9"/>
    </row>
    <row r="334" spans="2:5" x14ac:dyDescent="0.2">
      <c r="B334" s="7"/>
      <c r="C334" s="9"/>
      <c r="D334" s="9"/>
      <c r="E334" s="9"/>
    </row>
    <row r="335" spans="2:5" x14ac:dyDescent="0.2">
      <c r="B335" s="7"/>
      <c r="C335" s="9"/>
      <c r="D335" s="9"/>
      <c r="E335" s="9"/>
    </row>
    <row r="336" spans="2:5" x14ac:dyDescent="0.2">
      <c r="B336" s="7"/>
      <c r="C336" s="9"/>
      <c r="D336" s="9"/>
      <c r="E336" s="9"/>
    </row>
    <row r="337" spans="2:5" x14ac:dyDescent="0.2">
      <c r="B337" s="7"/>
      <c r="C337" s="9"/>
      <c r="D337" s="9"/>
      <c r="E337" s="9"/>
    </row>
    <row r="338" spans="2:5" x14ac:dyDescent="0.2">
      <c r="B338" s="7"/>
      <c r="C338" s="9"/>
      <c r="D338" s="9"/>
      <c r="E338" s="9"/>
    </row>
    <row r="339" spans="2:5" x14ac:dyDescent="0.2">
      <c r="B339" s="7"/>
      <c r="C339" s="9"/>
      <c r="D339" s="9"/>
      <c r="E339" s="9"/>
    </row>
    <row r="340" spans="2:5" x14ac:dyDescent="0.2">
      <c r="B340" s="7"/>
      <c r="C340" s="9"/>
      <c r="D340" s="9"/>
      <c r="E340" s="9"/>
    </row>
    <row r="341" spans="2:5" x14ac:dyDescent="0.2">
      <c r="B341" s="7"/>
      <c r="C341" s="9"/>
      <c r="D341" s="9"/>
      <c r="E341" s="9"/>
    </row>
    <row r="342" spans="2:5" x14ac:dyDescent="0.2">
      <c r="B342" s="7"/>
      <c r="C342" s="9"/>
      <c r="D342" s="9"/>
      <c r="E342" s="9"/>
    </row>
    <row r="343" spans="2:5" x14ac:dyDescent="0.2">
      <c r="B343" s="7"/>
      <c r="C343" s="9"/>
      <c r="D343" s="9"/>
      <c r="E343" s="9"/>
    </row>
    <row r="344" spans="2:5" x14ac:dyDescent="0.2">
      <c r="B344" s="7"/>
      <c r="C344" s="9"/>
      <c r="D344" s="9"/>
      <c r="E344" s="9"/>
    </row>
    <row r="345" spans="2:5" x14ac:dyDescent="0.2">
      <c r="B345" s="7"/>
      <c r="C345" s="9"/>
      <c r="D345" s="9"/>
      <c r="E345" s="9"/>
    </row>
    <row r="346" spans="2:5" x14ac:dyDescent="0.2">
      <c r="B346" s="7"/>
      <c r="C346" s="9"/>
      <c r="D346" s="9"/>
      <c r="E346" s="9"/>
    </row>
    <row r="347" spans="2:5" x14ac:dyDescent="0.2">
      <c r="B347" s="7"/>
      <c r="C347" s="9"/>
      <c r="D347" s="9"/>
      <c r="E347" s="9"/>
    </row>
    <row r="348" spans="2:5" x14ac:dyDescent="0.2">
      <c r="B348" s="7"/>
      <c r="C348" s="9"/>
      <c r="D348" s="9"/>
      <c r="E348" s="9"/>
    </row>
    <row r="349" spans="2:5" x14ac:dyDescent="0.2">
      <c r="B349" s="7"/>
      <c r="C349" s="9"/>
      <c r="D349" s="9"/>
      <c r="E349" s="9"/>
    </row>
    <row r="350" spans="2:5" x14ac:dyDescent="0.2">
      <c r="B350" s="7"/>
      <c r="C350" s="9"/>
      <c r="D350" s="9"/>
      <c r="E350" s="9"/>
    </row>
    <row r="351" spans="2:5" x14ac:dyDescent="0.2">
      <c r="B351" s="7"/>
      <c r="C351" s="9"/>
      <c r="D351" s="9"/>
      <c r="E351" s="9"/>
    </row>
    <row r="352" spans="2:5" x14ac:dyDescent="0.2">
      <c r="B352" s="7"/>
      <c r="C352" s="9"/>
      <c r="D352" s="9"/>
      <c r="E352" s="9"/>
    </row>
    <row r="353" spans="2:5" x14ac:dyDescent="0.2">
      <c r="B353" s="7"/>
      <c r="C353" s="9"/>
      <c r="D353" s="9"/>
      <c r="E353" s="9"/>
    </row>
    <row r="354" spans="2:5" x14ac:dyDescent="0.2">
      <c r="B354" s="7"/>
      <c r="C354" s="9"/>
      <c r="D354" s="9"/>
      <c r="E354" s="9"/>
    </row>
    <row r="355" spans="2:5" x14ac:dyDescent="0.2">
      <c r="B355" s="7"/>
      <c r="C355" s="9"/>
      <c r="D355" s="9"/>
      <c r="E355" s="9"/>
    </row>
    <row r="356" spans="2:5" x14ac:dyDescent="0.2">
      <c r="B356" s="7"/>
      <c r="C356" s="9"/>
      <c r="D356" s="9"/>
      <c r="E356" s="9"/>
    </row>
    <row r="357" spans="2:5" x14ac:dyDescent="0.2">
      <c r="B357" s="7"/>
      <c r="C357" s="9"/>
      <c r="D357" s="9"/>
      <c r="E357" s="9"/>
    </row>
    <row r="358" spans="2:5" x14ac:dyDescent="0.2">
      <c r="B358" s="7"/>
      <c r="C358" s="9"/>
      <c r="D358" s="9"/>
      <c r="E358" s="9"/>
    </row>
    <row r="359" spans="2:5" x14ac:dyDescent="0.2">
      <c r="B359" s="7"/>
      <c r="C359" s="9"/>
      <c r="D359" s="9"/>
      <c r="E359" s="9"/>
    </row>
    <row r="360" spans="2:5" x14ac:dyDescent="0.2">
      <c r="B360" s="7"/>
      <c r="C360" s="9"/>
      <c r="D360" s="9"/>
      <c r="E360" s="9"/>
    </row>
    <row r="361" spans="2:5" x14ac:dyDescent="0.2">
      <c r="B361" s="7"/>
      <c r="C361" s="9"/>
      <c r="D361" s="9"/>
      <c r="E361" s="9"/>
    </row>
    <row r="362" spans="2:5" x14ac:dyDescent="0.2">
      <c r="B362" s="7"/>
      <c r="C362" s="9"/>
      <c r="D362" s="9"/>
      <c r="E362" s="9"/>
    </row>
    <row r="363" spans="2:5" x14ac:dyDescent="0.2">
      <c r="B363" s="7"/>
      <c r="C363" s="9"/>
      <c r="D363" s="9"/>
      <c r="E363" s="9"/>
    </row>
    <row r="364" spans="2:5" x14ac:dyDescent="0.2">
      <c r="B364" s="7"/>
      <c r="C364" s="9"/>
      <c r="D364" s="9"/>
      <c r="E364" s="9"/>
    </row>
    <row r="365" spans="2:5" x14ac:dyDescent="0.2">
      <c r="B365" s="7"/>
      <c r="C365" s="9"/>
      <c r="D365" s="9"/>
      <c r="E365" s="9"/>
    </row>
    <row r="366" spans="2:5" x14ac:dyDescent="0.2">
      <c r="B366" s="7"/>
      <c r="C366" s="9"/>
      <c r="D366" s="9"/>
      <c r="E366" s="9"/>
    </row>
    <row r="367" spans="2:5" x14ac:dyDescent="0.2">
      <c r="B367" s="7"/>
      <c r="C367" s="9"/>
      <c r="D367" s="9"/>
      <c r="E367" s="9"/>
    </row>
    <row r="368" spans="2:5" x14ac:dyDescent="0.2">
      <c r="B368" s="7"/>
      <c r="C368" s="9"/>
      <c r="D368" s="9"/>
      <c r="E368" s="9"/>
    </row>
    <row r="369" spans="2:5" x14ac:dyDescent="0.2">
      <c r="B369" s="7"/>
      <c r="C369" s="9"/>
      <c r="D369" s="9"/>
      <c r="E369" s="9"/>
    </row>
    <row r="370" spans="2:5" x14ac:dyDescent="0.2">
      <c r="B370" s="7"/>
      <c r="C370" s="9"/>
      <c r="D370" s="9"/>
      <c r="E370" s="9"/>
    </row>
    <row r="371" spans="2:5" x14ac:dyDescent="0.2">
      <c r="B371" s="7"/>
      <c r="C371" s="9"/>
      <c r="D371" s="9"/>
      <c r="E371" s="9"/>
    </row>
    <row r="372" spans="2:5" x14ac:dyDescent="0.2">
      <c r="B372" s="7"/>
      <c r="C372" s="9"/>
      <c r="D372" s="9"/>
      <c r="E372" s="9"/>
    </row>
    <row r="373" spans="2:5" x14ac:dyDescent="0.2">
      <c r="B373" s="7"/>
      <c r="C373" s="9"/>
      <c r="D373" s="9"/>
      <c r="E373" s="9"/>
    </row>
    <row r="374" spans="2:5" x14ac:dyDescent="0.2">
      <c r="B374" s="7"/>
      <c r="C374" s="9"/>
      <c r="D374" s="9"/>
      <c r="E374" s="9"/>
    </row>
    <row r="375" spans="2:5" x14ac:dyDescent="0.2">
      <c r="B375" s="7"/>
      <c r="C375" s="9"/>
      <c r="D375" s="9"/>
      <c r="E375" s="9"/>
    </row>
    <row r="376" spans="2:5" x14ac:dyDescent="0.2">
      <c r="B376" s="7"/>
      <c r="C376" s="9"/>
      <c r="D376" s="9"/>
      <c r="E376" s="9"/>
    </row>
    <row r="377" spans="2:5" x14ac:dyDescent="0.2">
      <c r="B377" s="7"/>
      <c r="C377" s="9"/>
      <c r="D377" s="9"/>
      <c r="E377" s="9"/>
    </row>
    <row r="378" spans="2:5" x14ac:dyDescent="0.2">
      <c r="B378" s="7"/>
      <c r="C378" s="9"/>
      <c r="D378" s="9"/>
      <c r="E378" s="9"/>
    </row>
    <row r="379" spans="2:5" x14ac:dyDescent="0.2">
      <c r="B379" s="7"/>
      <c r="C379" s="9"/>
      <c r="D379" s="9"/>
      <c r="E379" s="9"/>
    </row>
  </sheetData>
  <mergeCells count="28">
    <mergeCell ref="A146:E146"/>
    <mergeCell ref="A218:F218"/>
    <mergeCell ref="A219:F219"/>
    <mergeCell ref="A220:F220"/>
    <mergeCell ref="A80:E80"/>
    <mergeCell ref="A93:E93"/>
    <mergeCell ref="A94:E94"/>
    <mergeCell ref="A111:E111"/>
    <mergeCell ref="A112:E112"/>
    <mergeCell ref="A145:E145"/>
    <mergeCell ref="A47:E47"/>
    <mergeCell ref="A54:E54"/>
    <mergeCell ref="A55:E55"/>
    <mergeCell ref="A63:E63"/>
    <mergeCell ref="A64:E64"/>
    <mergeCell ref="A79:E79"/>
    <mergeCell ref="A23:E23"/>
    <mergeCell ref="A30:E30"/>
    <mergeCell ref="A31:E31"/>
    <mergeCell ref="A38:E38"/>
    <mergeCell ref="A39:E39"/>
    <mergeCell ref="A46:E46"/>
    <mergeCell ref="A7:E7"/>
    <mergeCell ref="A8:E8"/>
    <mergeCell ref="C11:C14"/>
    <mergeCell ref="D11:D14"/>
    <mergeCell ref="E11:E14"/>
    <mergeCell ref="A22:E22"/>
  </mergeCells>
  <pageMargins left="0.9055118110236221" right="0.70866141732283472" top="0.55118110236220474" bottom="0.74803149606299213" header="0.31496062992125984" footer="0.31496062992125984"/>
  <pageSetup paperSize="9" fitToHeight="30" orientation="portrait" r:id="rId1"/>
  <rowBreaks count="5" manualBreakCount="5">
    <brk id="51" max="4" man="1"/>
    <brk id="100" max="16383" man="1"/>
    <brk id="138" max="4" man="1"/>
    <brk id="172" max="4" man="1"/>
    <brk id="20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37"/>
  <sheetViews>
    <sheetView workbookViewId="0">
      <selection activeCell="P22" sqref="P22"/>
    </sheetView>
  </sheetViews>
  <sheetFormatPr defaultRowHeight="15.75" x14ac:dyDescent="0.25"/>
  <cols>
    <col min="2" max="2" width="60.375" customWidth="1"/>
    <col min="9" max="9" width="16.25" customWidth="1"/>
    <col min="10" max="10" width="12.625" customWidth="1"/>
    <col min="11" max="11" width="13.75" customWidth="1"/>
    <col min="12" max="12" width="13.875" customWidth="1"/>
    <col min="13" max="13" width="15.625" customWidth="1"/>
    <col min="14" max="14" width="14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4141000</v>
      </c>
      <c r="J2" s="1">
        <v>0</v>
      </c>
      <c r="K2" s="1">
        <v>797000</v>
      </c>
      <c r="L2" s="1">
        <v>1110000</v>
      </c>
      <c r="M2" s="1">
        <v>1115000</v>
      </c>
      <c r="N2" s="1">
        <v>1119000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395000</v>
      </c>
      <c r="J3" s="1">
        <v>0</v>
      </c>
      <c r="K3" s="1">
        <v>57000</v>
      </c>
      <c r="L3" s="1">
        <v>112000</v>
      </c>
      <c r="M3" s="1">
        <v>112000</v>
      </c>
      <c r="N3" s="1">
        <v>114000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26000</v>
      </c>
      <c r="J4" s="1">
        <v>0</v>
      </c>
      <c r="K4" s="1">
        <v>0</v>
      </c>
      <c r="L4" s="1">
        <v>8000</v>
      </c>
      <c r="M4" s="1">
        <v>8000</v>
      </c>
      <c r="N4" s="1">
        <v>10000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7000</v>
      </c>
      <c r="J5" s="1">
        <v>0</v>
      </c>
      <c r="K5" s="1">
        <v>0</v>
      </c>
      <c r="L5" s="1">
        <v>2000</v>
      </c>
      <c r="M5" s="1">
        <v>2000</v>
      </c>
      <c r="N5" s="1">
        <v>3000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112000</v>
      </c>
      <c r="J6" s="1">
        <v>0</v>
      </c>
      <c r="K6" s="1">
        <v>35000</v>
      </c>
      <c r="L6" s="1">
        <v>30000</v>
      </c>
      <c r="M6" s="1">
        <v>25000</v>
      </c>
      <c r="N6" s="1">
        <v>22000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111000</v>
      </c>
      <c r="J7" s="1">
        <v>0</v>
      </c>
      <c r="K7" s="1">
        <v>0</v>
      </c>
      <c r="L7" s="1">
        <v>30000</v>
      </c>
      <c r="M7" s="1">
        <v>40000</v>
      </c>
      <c r="N7" s="1">
        <v>41000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120000</v>
      </c>
      <c r="J8" s="1">
        <v>0</v>
      </c>
      <c r="K8" s="1">
        <v>20000</v>
      </c>
      <c r="L8" s="1">
        <v>30000</v>
      </c>
      <c r="M8" s="1">
        <v>30000</v>
      </c>
      <c r="N8" s="1">
        <v>40000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35000</v>
      </c>
      <c r="J9" s="1">
        <v>0</v>
      </c>
      <c r="K9" s="1">
        <v>1000</v>
      </c>
      <c r="L9" s="1">
        <v>11000</v>
      </c>
      <c r="M9" s="1">
        <v>11000</v>
      </c>
      <c r="N9" s="1">
        <v>12000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11000</v>
      </c>
      <c r="J10" s="1">
        <v>1000</v>
      </c>
      <c r="K10" s="1">
        <v>1000</v>
      </c>
      <c r="L10" s="1">
        <v>3000</v>
      </c>
      <c r="M10" s="1">
        <v>3000</v>
      </c>
      <c r="N10" s="1">
        <v>4000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200000</v>
      </c>
      <c r="J11" s="1">
        <v>14000</v>
      </c>
      <c r="K11" s="1">
        <v>28000</v>
      </c>
      <c r="L11" s="1">
        <v>60000</v>
      </c>
      <c r="M11" s="1">
        <v>30000</v>
      </c>
      <c r="N11" s="1">
        <v>82000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25000</v>
      </c>
      <c r="J12" s="1">
        <v>0</v>
      </c>
      <c r="K12" s="1">
        <v>2000</v>
      </c>
      <c r="L12" s="1">
        <v>7000</v>
      </c>
      <c r="M12" s="1">
        <v>8000</v>
      </c>
      <c r="N12" s="1">
        <v>8000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26000</v>
      </c>
      <c r="J13" s="1">
        <v>0</v>
      </c>
      <c r="K13" s="1">
        <v>0</v>
      </c>
      <c r="L13" s="1">
        <v>8000</v>
      </c>
      <c r="M13" s="1">
        <v>8000</v>
      </c>
      <c r="N13" s="1">
        <v>10000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20000</v>
      </c>
      <c r="J14" s="1">
        <v>0</v>
      </c>
      <c r="K14" s="1">
        <v>0</v>
      </c>
      <c r="L14" s="1">
        <v>5000</v>
      </c>
      <c r="M14" s="1">
        <v>7000</v>
      </c>
      <c r="N14" s="1">
        <v>8000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86000</v>
      </c>
      <c r="J15" s="1">
        <v>0</v>
      </c>
      <c r="K15" s="1">
        <v>10000</v>
      </c>
      <c r="L15" s="1">
        <v>22000</v>
      </c>
      <c r="M15" s="1">
        <v>26000</v>
      </c>
      <c r="N15" s="1">
        <v>28000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861000</v>
      </c>
      <c r="J16" s="1">
        <v>150000</v>
      </c>
      <c r="K16" s="1">
        <v>861000</v>
      </c>
      <c r="L16" s="1">
        <v>0</v>
      </c>
      <c r="M16" s="1">
        <v>0</v>
      </c>
      <c r="N16" s="1">
        <v>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45000</v>
      </c>
      <c r="J17" s="1">
        <v>1000</v>
      </c>
      <c r="K17" s="1">
        <v>3000</v>
      </c>
      <c r="L17" s="1">
        <v>14000</v>
      </c>
      <c r="M17" s="1">
        <v>14000</v>
      </c>
      <c r="N17" s="1">
        <v>14000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30000</v>
      </c>
      <c r="J18" s="1">
        <v>2000</v>
      </c>
      <c r="K18" s="1">
        <v>2000</v>
      </c>
      <c r="L18" s="1">
        <v>10000</v>
      </c>
      <c r="M18" s="1">
        <v>9000</v>
      </c>
      <c r="N18" s="1">
        <v>9000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4000</v>
      </c>
      <c r="J19" s="1">
        <v>0</v>
      </c>
      <c r="K19" s="1">
        <v>1000</v>
      </c>
      <c r="L19" s="1">
        <v>1000</v>
      </c>
      <c r="M19" s="1">
        <v>1000</v>
      </c>
      <c r="N19" s="1">
        <v>1000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5000</v>
      </c>
      <c r="J20" s="1">
        <v>0</v>
      </c>
      <c r="K20" s="1">
        <v>0</v>
      </c>
      <c r="L20" s="1">
        <v>1000</v>
      </c>
      <c r="M20" s="1">
        <v>2000</v>
      </c>
      <c r="N20" s="1">
        <v>2000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10000</v>
      </c>
      <c r="J21" s="1">
        <v>0</v>
      </c>
      <c r="K21" s="1">
        <v>0</v>
      </c>
      <c r="L21" s="1">
        <v>0</v>
      </c>
      <c r="M21" s="1">
        <v>0</v>
      </c>
      <c r="N21" s="1">
        <v>10000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78000</v>
      </c>
      <c r="J22" s="1">
        <v>12000</v>
      </c>
      <c r="K22" s="1">
        <v>12000</v>
      </c>
      <c r="L22" s="1">
        <v>22000</v>
      </c>
      <c r="M22" s="1">
        <v>22000</v>
      </c>
      <c r="N22" s="1">
        <v>22000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42</v>
      </c>
      <c r="I23" s="1">
        <v>950000</v>
      </c>
      <c r="J23" s="1">
        <v>0</v>
      </c>
      <c r="K23" s="1">
        <v>0</v>
      </c>
      <c r="L23" s="1">
        <v>300000</v>
      </c>
      <c r="M23" s="1">
        <v>300000</v>
      </c>
      <c r="N23" s="1">
        <v>350000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43</v>
      </c>
      <c r="I24" s="1">
        <v>30000</v>
      </c>
      <c r="J24" s="1">
        <v>0</v>
      </c>
      <c r="K24" s="1">
        <v>12000</v>
      </c>
      <c r="L24" s="1">
        <v>6000</v>
      </c>
      <c r="M24" s="1">
        <v>6000</v>
      </c>
      <c r="N24" s="1">
        <v>6000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44</v>
      </c>
      <c r="I25" s="1">
        <v>674000</v>
      </c>
      <c r="J25" s="1">
        <v>26000</v>
      </c>
      <c r="K25" s="1">
        <v>167000</v>
      </c>
      <c r="L25" s="1">
        <v>167000</v>
      </c>
      <c r="M25" s="1">
        <v>170000</v>
      </c>
      <c r="N25" s="1">
        <v>170000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45</v>
      </c>
      <c r="I26" s="1">
        <v>22000</v>
      </c>
      <c r="J26" s="1">
        <v>0</v>
      </c>
      <c r="K26" s="1">
        <v>1000</v>
      </c>
      <c r="L26" s="1">
        <v>7000</v>
      </c>
      <c r="M26" s="1">
        <v>7000</v>
      </c>
      <c r="N26" s="1">
        <v>7000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20</v>
      </c>
      <c r="H27" t="s">
        <v>46</v>
      </c>
      <c r="I27" s="1">
        <v>6422000</v>
      </c>
      <c r="J27" s="1">
        <v>776000</v>
      </c>
      <c r="K27" s="1">
        <v>824000</v>
      </c>
      <c r="L27" s="1">
        <v>1800000</v>
      </c>
      <c r="M27" s="1">
        <v>1800000</v>
      </c>
      <c r="N27" s="1">
        <v>1998000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20</v>
      </c>
      <c r="H28" t="s">
        <v>47</v>
      </c>
      <c r="I28" s="1">
        <v>30000</v>
      </c>
      <c r="J28" s="1">
        <v>0</v>
      </c>
      <c r="K28" s="1">
        <v>4000</v>
      </c>
      <c r="L28" s="1">
        <v>8000</v>
      </c>
      <c r="M28" s="1">
        <v>9000</v>
      </c>
      <c r="N28" s="1">
        <v>9000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20</v>
      </c>
      <c r="H29" t="s">
        <v>48</v>
      </c>
      <c r="I29" s="1">
        <v>993000</v>
      </c>
      <c r="J29" s="1">
        <v>925000</v>
      </c>
      <c r="K29" s="1">
        <v>0</v>
      </c>
      <c r="L29" s="1">
        <v>925000</v>
      </c>
      <c r="M29" s="1">
        <v>68000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20</v>
      </c>
      <c r="H30" t="s">
        <v>49</v>
      </c>
      <c r="I30" s="1">
        <v>1022000</v>
      </c>
      <c r="J30" s="1">
        <v>80000</v>
      </c>
      <c r="K30" s="1">
        <v>0</v>
      </c>
      <c r="L30" s="1">
        <v>80000</v>
      </c>
      <c r="M30" s="1">
        <v>942000</v>
      </c>
      <c r="N30" s="1">
        <v>0</v>
      </c>
      <c r="O30" s="1"/>
    </row>
    <row r="31" spans="1:15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20</v>
      </c>
      <c r="H31" t="s">
        <v>50</v>
      </c>
      <c r="I31" s="1">
        <v>279000</v>
      </c>
      <c r="J31" s="1">
        <v>3000</v>
      </c>
      <c r="K31" s="1">
        <v>0</v>
      </c>
      <c r="L31" s="1">
        <v>3000</v>
      </c>
      <c r="M31" s="1">
        <v>276000</v>
      </c>
      <c r="N31" s="1">
        <v>0</v>
      </c>
      <c r="O31" s="1"/>
    </row>
    <row r="32" spans="1:15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20</v>
      </c>
      <c r="H32" t="s">
        <v>51</v>
      </c>
      <c r="I32" s="1">
        <v>917000</v>
      </c>
      <c r="J32" s="1">
        <v>685000</v>
      </c>
      <c r="K32" s="1">
        <v>0</v>
      </c>
      <c r="L32" s="1">
        <v>685000</v>
      </c>
      <c r="M32" s="1">
        <v>232000</v>
      </c>
      <c r="N32" s="1">
        <v>0</v>
      </c>
      <c r="O32" s="1"/>
    </row>
    <row r="33" spans="1:15" x14ac:dyDescent="0.25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20</v>
      </c>
      <c r="H33" t="s">
        <v>52</v>
      </c>
      <c r="I33" s="1">
        <v>-1000</v>
      </c>
      <c r="J33" s="1">
        <v>0</v>
      </c>
      <c r="K33" s="1">
        <v>-1000</v>
      </c>
      <c r="L33" s="1">
        <v>0</v>
      </c>
      <c r="M33" s="1">
        <v>0</v>
      </c>
      <c r="N33" s="1">
        <v>0</v>
      </c>
      <c r="O33" s="1"/>
    </row>
    <row r="34" spans="1:15" x14ac:dyDescent="0.25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53</v>
      </c>
      <c r="H34" t="s">
        <v>19</v>
      </c>
      <c r="I34" s="1">
        <v>142000</v>
      </c>
      <c r="J34" s="1">
        <v>0</v>
      </c>
      <c r="K34" s="1">
        <v>5000</v>
      </c>
      <c r="L34" s="1">
        <v>47000</v>
      </c>
      <c r="M34" s="1">
        <v>45000</v>
      </c>
      <c r="N34" s="1">
        <v>45000</v>
      </c>
      <c r="O34" s="1"/>
    </row>
    <row r="35" spans="1:15" x14ac:dyDescent="0.25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t="s">
        <v>19</v>
      </c>
      <c r="G35" t="s">
        <v>54</v>
      </c>
      <c r="H35" t="s">
        <v>19</v>
      </c>
      <c r="I35" s="1">
        <v>157000</v>
      </c>
      <c r="J35" s="1">
        <v>0</v>
      </c>
      <c r="K35" s="1">
        <v>0</v>
      </c>
      <c r="L35" s="1">
        <v>157000</v>
      </c>
      <c r="M35" s="1">
        <v>0</v>
      </c>
      <c r="N35" s="1">
        <v>0</v>
      </c>
      <c r="O35" s="1"/>
    </row>
    <row r="36" spans="1:15" x14ac:dyDescent="0.25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t="s">
        <v>19</v>
      </c>
      <c r="G36" t="s">
        <v>55</v>
      </c>
      <c r="H36" t="s">
        <v>19</v>
      </c>
      <c r="I36" s="1">
        <v>14176000</v>
      </c>
      <c r="J36" s="1">
        <v>0</v>
      </c>
      <c r="K36" s="1">
        <v>2832000</v>
      </c>
      <c r="L36" s="1">
        <v>3570000</v>
      </c>
      <c r="M36" s="1">
        <v>3720000</v>
      </c>
      <c r="N36" s="1">
        <v>4054000</v>
      </c>
      <c r="O36" s="1"/>
    </row>
    <row r="37" spans="1:15" x14ac:dyDescent="0.25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56</v>
      </c>
      <c r="H37" t="s">
        <v>19</v>
      </c>
      <c r="I37" s="1">
        <v>3211000</v>
      </c>
      <c r="J37" s="1">
        <v>0</v>
      </c>
      <c r="K37" s="1">
        <v>0</v>
      </c>
      <c r="L37" s="1">
        <v>1693000</v>
      </c>
      <c r="M37" s="1">
        <v>1518000</v>
      </c>
      <c r="N37" s="1">
        <v>0</v>
      </c>
      <c r="O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Program de investiții 2021</vt:lpstr>
      <vt:lpstr>Buget 2021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2021-05-25T13:57:01Z</dcterms:modified>
</cp:coreProperties>
</file>